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checkCompatibility="1" autoCompressPictures="0"/>
  <bookViews>
    <workbookView xWindow="13240" yWindow="0" windowWidth="25600" windowHeight="27240" tabRatio="500"/>
  </bookViews>
  <sheets>
    <sheet name="ITEM LIST AND PRICES" sheetId="1" r:id="rId1"/>
    <sheet name="OS PIGMENT COLOR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6" i="1" l="1"/>
  <c r="H156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94" i="1"/>
  <c r="H94" i="1"/>
  <c r="I93" i="1"/>
  <c r="H93" i="1"/>
  <c r="I80" i="1"/>
  <c r="H80" i="1"/>
  <c r="I79" i="1"/>
  <c r="H79" i="1"/>
  <c r="I78" i="1"/>
  <c r="H78" i="1"/>
  <c r="I77" i="1"/>
  <c r="H77" i="1"/>
  <c r="I76" i="1"/>
  <c r="H76" i="1"/>
  <c r="I146" i="1"/>
  <c r="J146" i="1"/>
  <c r="I145" i="1"/>
  <c r="J145" i="1"/>
  <c r="I144" i="1"/>
  <c r="J144" i="1"/>
  <c r="I143" i="1"/>
  <c r="J143" i="1"/>
  <c r="I142" i="1"/>
  <c r="J142" i="1"/>
  <c r="I141" i="1"/>
  <c r="J141" i="1"/>
  <c r="I140" i="1"/>
  <c r="J140" i="1"/>
  <c r="I139" i="1"/>
  <c r="J139" i="1"/>
  <c r="I138" i="1"/>
  <c r="J138" i="1"/>
  <c r="I137" i="1"/>
  <c r="J137" i="1"/>
  <c r="I136" i="1"/>
  <c r="J136" i="1"/>
  <c r="I135" i="1"/>
  <c r="J135" i="1"/>
  <c r="I134" i="1"/>
  <c r="J134" i="1"/>
  <c r="I132" i="1"/>
  <c r="J132" i="1"/>
  <c r="I131" i="1"/>
  <c r="J131" i="1"/>
  <c r="I130" i="1"/>
  <c r="J130" i="1"/>
  <c r="I129" i="1"/>
  <c r="J129" i="1"/>
  <c r="I128" i="1"/>
  <c r="J128" i="1"/>
  <c r="I126" i="1"/>
  <c r="J126" i="1"/>
  <c r="I125" i="1"/>
  <c r="J125" i="1"/>
  <c r="I124" i="1"/>
  <c r="J124" i="1"/>
  <c r="I123" i="1"/>
  <c r="J123" i="1"/>
  <c r="I121" i="1"/>
  <c r="J121" i="1"/>
  <c r="I120" i="1"/>
  <c r="J120" i="1"/>
  <c r="I119" i="1"/>
  <c r="J119" i="1"/>
  <c r="I118" i="1"/>
  <c r="J118" i="1"/>
  <c r="I117" i="1"/>
  <c r="J117" i="1"/>
  <c r="I116" i="1"/>
  <c r="J116" i="1"/>
  <c r="I115" i="1"/>
  <c r="J115" i="1"/>
  <c r="I114" i="1"/>
  <c r="J114" i="1"/>
  <c r="I113" i="1"/>
  <c r="J113" i="1"/>
  <c r="I110" i="1"/>
  <c r="J110" i="1"/>
  <c r="I109" i="1"/>
  <c r="J109" i="1"/>
  <c r="I108" i="1"/>
  <c r="J108" i="1"/>
  <c r="I107" i="1"/>
  <c r="J107" i="1"/>
  <c r="I106" i="1"/>
  <c r="J106" i="1"/>
  <c r="I105" i="1"/>
  <c r="J105" i="1"/>
  <c r="I104" i="1"/>
  <c r="J104" i="1"/>
  <c r="I103" i="1"/>
  <c r="J103" i="1"/>
  <c r="I102" i="1"/>
  <c r="J102" i="1"/>
  <c r="I101" i="1"/>
  <c r="J101" i="1"/>
  <c r="I100" i="1"/>
  <c r="J100" i="1"/>
  <c r="I98" i="1"/>
  <c r="J98" i="1"/>
  <c r="I97" i="1"/>
  <c r="J97" i="1"/>
  <c r="I96" i="1"/>
  <c r="J96" i="1"/>
  <c r="I95" i="1"/>
  <c r="J95" i="1"/>
  <c r="I91" i="1"/>
  <c r="J91" i="1"/>
  <c r="I90" i="1"/>
  <c r="J90" i="1"/>
  <c r="I89" i="1"/>
  <c r="J89" i="1"/>
  <c r="I88" i="1"/>
  <c r="J88" i="1"/>
  <c r="I87" i="1"/>
  <c r="J87" i="1"/>
  <c r="I86" i="1"/>
  <c r="J86" i="1"/>
  <c r="I85" i="1"/>
  <c r="J85" i="1"/>
  <c r="I83" i="1"/>
  <c r="J83" i="1"/>
  <c r="I82" i="1"/>
  <c r="J82" i="1"/>
  <c r="I81" i="1"/>
  <c r="J81" i="1"/>
  <c r="I74" i="1"/>
  <c r="J74" i="1"/>
  <c r="I73" i="1"/>
  <c r="J73" i="1"/>
  <c r="I72" i="1"/>
  <c r="J72" i="1"/>
  <c r="I70" i="1"/>
  <c r="J70" i="1"/>
  <c r="I69" i="1"/>
  <c r="J69" i="1"/>
  <c r="I68" i="1"/>
  <c r="J68" i="1"/>
  <c r="I67" i="1"/>
  <c r="J67" i="1"/>
  <c r="I66" i="1"/>
  <c r="J66" i="1"/>
  <c r="I65" i="1"/>
  <c r="J65" i="1"/>
  <c r="I62" i="1"/>
  <c r="J62" i="1"/>
  <c r="I61" i="1"/>
  <c r="J61" i="1"/>
  <c r="I60" i="1"/>
  <c r="J60" i="1"/>
  <c r="I59" i="1"/>
  <c r="J59" i="1"/>
  <c r="I58" i="1"/>
  <c r="J58" i="1"/>
  <c r="I57" i="1"/>
  <c r="J57" i="1"/>
  <c r="I56" i="1"/>
  <c r="J56" i="1"/>
  <c r="I55" i="1"/>
  <c r="J55" i="1"/>
  <c r="I54" i="1"/>
  <c r="J54" i="1"/>
  <c r="I53" i="1"/>
  <c r="J53" i="1"/>
  <c r="I52" i="1"/>
  <c r="J52" i="1"/>
  <c r="I50" i="1"/>
  <c r="J50" i="1"/>
  <c r="I49" i="1"/>
  <c r="J49" i="1"/>
  <c r="I48" i="1"/>
  <c r="J48" i="1"/>
  <c r="I47" i="1"/>
  <c r="J47" i="1"/>
  <c r="I46" i="1"/>
  <c r="J46" i="1"/>
  <c r="I45" i="1"/>
  <c r="J45" i="1"/>
  <c r="I44" i="1"/>
  <c r="J44" i="1"/>
  <c r="I43" i="1"/>
  <c r="J43" i="1"/>
  <c r="I42" i="1"/>
  <c r="J42" i="1"/>
  <c r="I41" i="1"/>
  <c r="J41" i="1"/>
  <c r="I40" i="1"/>
  <c r="J40" i="1"/>
  <c r="I39" i="1"/>
  <c r="J39" i="1"/>
  <c r="I38" i="1"/>
  <c r="J38" i="1"/>
  <c r="I37" i="1"/>
  <c r="J37" i="1"/>
  <c r="I36" i="1"/>
  <c r="J36" i="1"/>
  <c r="I35" i="1"/>
  <c r="J35" i="1"/>
  <c r="I34" i="1"/>
  <c r="J34" i="1"/>
  <c r="I33" i="1"/>
  <c r="J33" i="1"/>
  <c r="I30" i="1"/>
  <c r="J30" i="1"/>
  <c r="I29" i="1"/>
  <c r="J29" i="1"/>
  <c r="I28" i="1"/>
  <c r="J28" i="1"/>
  <c r="I17" i="1"/>
  <c r="J17" i="1"/>
  <c r="I16" i="1"/>
  <c r="J16" i="1"/>
  <c r="I15" i="1"/>
  <c r="J15" i="1"/>
  <c r="I14" i="1"/>
  <c r="J14" i="1"/>
  <c r="I13" i="1"/>
  <c r="J13" i="1"/>
  <c r="I12" i="1"/>
  <c r="J12" i="1"/>
  <c r="I10" i="1"/>
  <c r="J10" i="1"/>
  <c r="I9" i="1"/>
  <c r="J9" i="1"/>
  <c r="I8" i="1"/>
  <c r="J8" i="1"/>
  <c r="I6" i="1"/>
  <c r="J6" i="1"/>
  <c r="I5" i="1"/>
  <c r="J5" i="1"/>
  <c r="I4" i="1"/>
  <c r="J4" i="1"/>
  <c r="H61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2" i="1"/>
  <c r="H131" i="1"/>
  <c r="H130" i="1"/>
  <c r="H129" i="1"/>
  <c r="H128" i="1"/>
  <c r="H126" i="1"/>
  <c r="H125" i="1"/>
  <c r="H124" i="1"/>
  <c r="H123" i="1"/>
  <c r="H121" i="1"/>
  <c r="H120" i="1"/>
  <c r="H119" i="1"/>
  <c r="H118" i="1"/>
  <c r="H117" i="1"/>
  <c r="H116" i="1"/>
  <c r="H115" i="1"/>
  <c r="H114" i="1"/>
  <c r="H113" i="1"/>
  <c r="H110" i="1"/>
  <c r="H109" i="1"/>
  <c r="H108" i="1"/>
  <c r="H107" i="1"/>
  <c r="H106" i="1"/>
  <c r="H105" i="1"/>
  <c r="H104" i="1"/>
  <c r="H103" i="1"/>
  <c r="H102" i="1"/>
  <c r="H101" i="1"/>
  <c r="H100" i="1"/>
  <c r="H98" i="1"/>
  <c r="H97" i="1"/>
  <c r="H96" i="1"/>
  <c r="H95" i="1"/>
  <c r="H91" i="1"/>
  <c r="H90" i="1"/>
  <c r="H89" i="1"/>
  <c r="H88" i="1"/>
  <c r="H87" i="1"/>
  <c r="H86" i="1"/>
  <c r="H85" i="1"/>
  <c r="H83" i="1"/>
  <c r="H82" i="1"/>
  <c r="H81" i="1"/>
  <c r="H74" i="1"/>
  <c r="H73" i="1"/>
  <c r="H72" i="1"/>
  <c r="H70" i="1"/>
  <c r="H69" i="1"/>
  <c r="H68" i="1"/>
  <c r="H67" i="1"/>
  <c r="H66" i="1"/>
  <c r="H65" i="1"/>
  <c r="H62" i="1"/>
  <c r="H60" i="1"/>
  <c r="H59" i="1"/>
  <c r="H58" i="1"/>
  <c r="H57" i="1"/>
  <c r="H56" i="1"/>
  <c r="H55" i="1"/>
  <c r="H54" i="1"/>
  <c r="H53" i="1"/>
  <c r="H52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0" i="1"/>
  <c r="H29" i="1"/>
  <c r="H28" i="1"/>
  <c r="I26" i="1"/>
  <c r="H26" i="1"/>
  <c r="I25" i="1"/>
  <c r="H25" i="1"/>
  <c r="I24" i="1"/>
  <c r="H24" i="1"/>
  <c r="I23" i="1"/>
  <c r="H23" i="1"/>
  <c r="I22" i="1"/>
  <c r="H22" i="1"/>
  <c r="H17" i="1"/>
  <c r="H16" i="1"/>
  <c r="H15" i="1"/>
  <c r="H14" i="1"/>
  <c r="H13" i="1"/>
  <c r="H12" i="1"/>
  <c r="H10" i="1"/>
  <c r="H9" i="1"/>
  <c r="H8" i="1"/>
  <c r="H6" i="1"/>
  <c r="H5" i="1"/>
  <c r="H4" i="1"/>
  <c r="J22" i="1"/>
  <c r="J23" i="1"/>
  <c r="J19" i="1"/>
  <c r="J20" i="1"/>
  <c r="J24" i="1"/>
  <c r="J25" i="1"/>
  <c r="J26" i="1"/>
  <c r="J166" i="1"/>
</calcChain>
</file>

<file path=xl/sharedStrings.xml><?xml version="1.0" encoding="utf-8"?>
<sst xmlns="http://schemas.openxmlformats.org/spreadsheetml/2006/main" count="436" uniqueCount="320">
  <si>
    <t>CATALOG NUMBER</t>
  </si>
  <si>
    <t>PRODUCTS</t>
  </si>
  <si>
    <t>DEVICES</t>
  </si>
  <si>
    <t>1000/1006</t>
  </si>
  <si>
    <t>Swiss Liner Advanced</t>
  </si>
  <si>
    <t>Swiss Liner Infinity TOP</t>
  </si>
  <si>
    <t>Swiss Liner TOP sensi drive</t>
  </si>
  <si>
    <t>HANDPIECES</t>
  </si>
  <si>
    <t>HAND PIECES</t>
  </si>
  <si>
    <t>Hygienic handpiece SL TOP (for SL TOP sensi drive)</t>
  </si>
  <si>
    <t>ACCESSOIRES FOR DEVICES</t>
  </si>
  <si>
    <t>Power supply</t>
  </si>
  <si>
    <t>COOL SPOT for SL Advanced</t>
  </si>
  <si>
    <t>COOL SPOT for SL TOP sensi drive</t>
  </si>
  <si>
    <t>Disposal box</t>
  </si>
  <si>
    <t>Foot pedal</t>
  </si>
  <si>
    <t>handpiece holder</t>
  </si>
  <si>
    <t>STARTER KITS</t>
  </si>
  <si>
    <t>SCIRE-A</t>
  </si>
  <si>
    <t>SCIRE-C</t>
  </si>
  <si>
    <t>OS PIGMENTS</t>
  </si>
  <si>
    <t>all kind</t>
  </si>
  <si>
    <t>6ml</t>
  </si>
  <si>
    <t>12ml</t>
  </si>
  <si>
    <t>color chart handmade</t>
  </si>
  <si>
    <t>color chart</t>
  </si>
  <si>
    <t>color wheel</t>
  </si>
  <si>
    <t>HELP PRODUCTS 12 ml</t>
  </si>
  <si>
    <t>SC-001</t>
  </si>
  <si>
    <t>Gigaplast</t>
  </si>
  <si>
    <t>OS003</t>
  </si>
  <si>
    <t>OS Thinner</t>
  </si>
  <si>
    <t>SC-002</t>
  </si>
  <si>
    <t>Transponder</t>
  </si>
  <si>
    <t>HYGIENE CARTRIDGES</t>
  </si>
  <si>
    <t>CLASSIC HYGIENE CARTRIDGES</t>
  </si>
  <si>
    <t>1er Classic hygiene cartridges, 15 pcs./pack</t>
  </si>
  <si>
    <t>1er micro Classic hygiene cartridges, 15 psc./pack</t>
  </si>
  <si>
    <t>3er Classic hygiene cartridges, 15 pcs./pack</t>
  </si>
  <si>
    <t>3er micro Classic hygiene cartridges, 15 pcs./pack</t>
  </si>
  <si>
    <t>3er outline Classic hygiene cartridges, 15 pcs./pack</t>
  </si>
  <si>
    <t>3er power Classic hygiene cartridges, 15 pcs./pack</t>
  </si>
  <si>
    <t>3er sloped Classic hygiene cartridges, 15 pcs./pack</t>
  </si>
  <si>
    <t>4er flat Classic hygiene cartridges, 15 pcs./pack</t>
  </si>
  <si>
    <t>5er magnum Classic hygiene cartridges, 15 pcs./pack</t>
  </si>
  <si>
    <t>5er power Classic hygiene cartridges, 15 pcs./pack</t>
  </si>
  <si>
    <t>5er round Classic hygiene cartridges, 15 pcs./pack</t>
  </si>
  <si>
    <t>5er shader Classic hygiene cartridges, 15 pcs./pack</t>
  </si>
  <si>
    <t>5er sloped Classic hygiene cartridges, 15 pcs./pack</t>
  </si>
  <si>
    <t>7er power Classic hygiene cartridges, 15 pcs./pack</t>
  </si>
  <si>
    <t>7er round Classic hygiene cartridges, 15 pcs./pack</t>
  </si>
  <si>
    <t>9er magnum Classic hygiene cartridges, 15 pcs./pack</t>
  </si>
  <si>
    <t>Lift MESO Classic hygiene cartridges, 8 pcs./pack</t>
  </si>
  <si>
    <t>TOP HYGIENE CARTRIDGES</t>
  </si>
  <si>
    <t>1er micro TOP hygiene cartridges, 5 pcs./pack</t>
  </si>
  <si>
    <t>1er TOP hygiene cartridges, 5 pcs./pack</t>
  </si>
  <si>
    <t>3er micro TOP hygiene cartridges, 5 pcs./pack</t>
  </si>
  <si>
    <t>3er outline TOP hygiene cartridges, 5 pcs./pack</t>
  </si>
  <si>
    <t>3er round TOP hygiene cartridges, 5 pcs./pack</t>
  </si>
  <si>
    <t>3er sloped TOP hygiene cartridges, 5 pcs./pack</t>
  </si>
  <si>
    <t>5er shader TOP hygiene cartridges, 5 pcs./pack</t>
  </si>
  <si>
    <t>7er round TOP hygiene cartridges, 5 pcs./pack</t>
  </si>
  <si>
    <t>9er magnum TOP hygiene cartridges, 5 pcs./pack</t>
  </si>
  <si>
    <t>Lift MESO TOP hygiene cartridges, 8 pcs./pack</t>
  </si>
  <si>
    <t>ACCESSOIRES PMU</t>
  </si>
  <si>
    <t>AFTERCARE</t>
  </si>
  <si>
    <t>1216/-e</t>
  </si>
  <si>
    <t>Care cream "Grazia"</t>
  </si>
  <si>
    <t>Care cream Grazia Cabine Size, 250ml</t>
  </si>
  <si>
    <t>1209/1209-5</t>
  </si>
  <si>
    <t>Cooling pads</t>
  </si>
  <si>
    <t>1316/1315</t>
  </si>
  <si>
    <t>herpotherm - herpes stick</t>
  </si>
  <si>
    <t>SC lipbalm, 10pc/box</t>
  </si>
  <si>
    <t>SC naturebalm, 10pc/box</t>
  </si>
  <si>
    <t>TRAINING MATERIAL</t>
  </si>
  <si>
    <t>DRAWING</t>
  </si>
  <si>
    <t>drawing pen</t>
  </si>
  <si>
    <t>drawing pen set 8+2</t>
  </si>
  <si>
    <t>1317/1318</t>
  </si>
  <si>
    <t>SC eyeliner</t>
  </si>
  <si>
    <t>OTHER</t>
  </si>
  <si>
    <t>one-way pots 0,25ml without cover</t>
  </si>
  <si>
    <t>one-way pots 1,5ml without cover</t>
  </si>
  <si>
    <t>SC-130X</t>
  </si>
  <si>
    <t>tweezers</t>
  </si>
  <si>
    <t>Pots acrylic stand for 4 one-way pots with SC logo</t>
  </si>
  <si>
    <t>Acrylic stand S</t>
  </si>
  <si>
    <t>Acrylic stand M</t>
  </si>
  <si>
    <t>LIFT MESO CONCEPT</t>
  </si>
  <si>
    <t>Lift MESO Startset</t>
  </si>
  <si>
    <t>Lift MESO Startset Profi</t>
  </si>
  <si>
    <t>Eyecare 30ml</t>
  </si>
  <si>
    <t>Tissucare 100ml</t>
  </si>
  <si>
    <t>Trophocare 100ml</t>
  </si>
  <si>
    <t>Anti-wrinkle, 4pc/box</t>
  </si>
  <si>
    <t>Glycolyc - A 10%, 100ml</t>
  </si>
  <si>
    <t>Glycolyc - A 20%, 100ml</t>
  </si>
  <si>
    <t>Hyaluronic Lift Up, 30ml</t>
  </si>
  <si>
    <t>Neutralisat - A, 200ml</t>
  </si>
  <si>
    <t>mixing bowl green</t>
  </si>
  <si>
    <t>MARKETING</t>
  </si>
  <si>
    <t>BROCHURES</t>
  </si>
  <si>
    <t>areola-flyer, 50pcs.</t>
  </si>
  <si>
    <t>Lift MESO flyer, 50 pcs.</t>
  </si>
  <si>
    <t>PMU bruchure before/after (16 pages) 50pcs</t>
  </si>
  <si>
    <t>pmu guide 28 pages</t>
  </si>
  <si>
    <t>pmu prospects</t>
  </si>
  <si>
    <t>PMU video</t>
  </si>
  <si>
    <t>PMU video Areola</t>
  </si>
  <si>
    <t>Lift MESO video</t>
  </si>
  <si>
    <t>SCI06</t>
  </si>
  <si>
    <t>PMU pass My Pigments 25 pcs./pack</t>
  </si>
  <si>
    <t>POSTER</t>
  </si>
  <si>
    <t>1222a</t>
  </si>
  <si>
    <t>Poster,Sophie</t>
  </si>
  <si>
    <t>1222b</t>
  </si>
  <si>
    <t>Poster, 4pics PMU</t>
  </si>
  <si>
    <t>1222c</t>
  </si>
  <si>
    <t>Poster, Areola in Harmony</t>
  </si>
  <si>
    <t>1222d</t>
  </si>
  <si>
    <t>Poster, Lift meso</t>
  </si>
  <si>
    <t>TOTAL</t>
  </si>
  <si>
    <t>Practice Skin Pad, 3-Dimensional Lips</t>
  </si>
  <si>
    <t>Practice Skin Pad, 3-Dimensional Eyes</t>
  </si>
  <si>
    <t>Practice Skin Pad, 3-Dimensional Breasts (2pc)</t>
  </si>
  <si>
    <t>SC towel, white or black</t>
  </si>
  <si>
    <t>Baseball Cap</t>
  </si>
  <si>
    <t>shopping bag S (24x18x10cm)-10 pc</t>
  </si>
  <si>
    <t>shopping bag M (36x26x10cm)-10 pc</t>
  </si>
  <si>
    <t>shopping bag L (54x38x21cm)-5 pc</t>
  </si>
  <si>
    <t>OS Pigments OS 150</t>
  </si>
  <si>
    <t>Order</t>
  </si>
  <si>
    <t>OS Pigments OS 450 Base color</t>
  </si>
  <si>
    <t>OS 151</t>
  </si>
  <si>
    <t>Sable</t>
  </si>
  <si>
    <t>OS 451</t>
  </si>
  <si>
    <t>Honey I</t>
  </si>
  <si>
    <t>OS 152</t>
  </si>
  <si>
    <t>Bamboo</t>
  </si>
  <si>
    <t>OS 452</t>
  </si>
  <si>
    <t>Honey II</t>
  </si>
  <si>
    <t>OS 153</t>
  </si>
  <si>
    <t>Manhattan</t>
  </si>
  <si>
    <t>OS 154</t>
  </si>
  <si>
    <t>Sepia</t>
  </si>
  <si>
    <t>OS Pigments OS 250</t>
  </si>
  <si>
    <t>OS 251</t>
  </si>
  <si>
    <t>Blush</t>
  </si>
  <si>
    <t>OS 155</t>
  </si>
  <si>
    <t>Kakao</t>
  </si>
  <si>
    <t>OS 252</t>
  </si>
  <si>
    <t>Sienna</t>
  </si>
  <si>
    <t>OS 253</t>
  </si>
  <si>
    <t>Rosa</t>
  </si>
  <si>
    <t>OS 156</t>
  </si>
  <si>
    <t>Arabic</t>
  </si>
  <si>
    <t>OS 254</t>
  </si>
  <si>
    <t>Paris</t>
  </si>
  <si>
    <t>OS 157</t>
  </si>
  <si>
    <t>Diana</t>
  </si>
  <si>
    <t>OS 255</t>
  </si>
  <si>
    <t>Valentine</t>
  </si>
  <si>
    <t>OS 256</t>
  </si>
  <si>
    <t>Melrose</t>
  </si>
  <si>
    <t>OS Pigments OS 350</t>
  </si>
  <si>
    <t>OS 257</t>
  </si>
  <si>
    <t>Coral</t>
  </si>
  <si>
    <t>SC 351</t>
  </si>
  <si>
    <t>Ultrablack</t>
  </si>
  <si>
    <t>OS 258</t>
  </si>
  <si>
    <t>Red</t>
  </si>
  <si>
    <t>SC 352</t>
  </si>
  <si>
    <t>Powerblack</t>
  </si>
  <si>
    <t>OS 259</t>
  </si>
  <si>
    <t>Blackberry</t>
  </si>
  <si>
    <t>OS 353</t>
  </si>
  <si>
    <t>Tokyo</t>
  </si>
  <si>
    <t>OS 260</t>
  </si>
  <si>
    <t>Arizona</t>
  </si>
  <si>
    <t>OS 354</t>
  </si>
  <si>
    <t xml:space="preserve">Platin </t>
  </si>
  <si>
    <t>OS 261</t>
  </si>
  <si>
    <t>Tango</t>
  </si>
  <si>
    <t>OS 355</t>
  </si>
  <si>
    <t>Graphit</t>
  </si>
  <si>
    <t>OS 356</t>
  </si>
  <si>
    <t>Nero</t>
  </si>
  <si>
    <t>OS 262</t>
  </si>
  <si>
    <t>Sevilla</t>
  </si>
  <si>
    <t>OS 263</t>
  </si>
  <si>
    <t>Aida</t>
  </si>
  <si>
    <t>OS 357</t>
  </si>
  <si>
    <t>Forrest</t>
  </si>
  <si>
    <t>OS 264</t>
  </si>
  <si>
    <t>Sierra</t>
  </si>
  <si>
    <t>OS 358</t>
  </si>
  <si>
    <t>Azzurro</t>
  </si>
  <si>
    <t>OS 265</t>
  </si>
  <si>
    <t>Melba</t>
  </si>
  <si>
    <t>OS Pigments OS 550</t>
  </si>
  <si>
    <t>OS 266</t>
  </si>
  <si>
    <t>Sunset</t>
  </si>
  <si>
    <t>OS 551</t>
  </si>
  <si>
    <t>Bianco</t>
  </si>
  <si>
    <t>OS 267</t>
  </si>
  <si>
    <t>Tosca</t>
  </si>
  <si>
    <t>OS 552</t>
  </si>
  <si>
    <t>Silk</t>
  </si>
  <si>
    <t>OS 268</t>
  </si>
  <si>
    <t>Organza</t>
  </si>
  <si>
    <t>OS 553</t>
  </si>
  <si>
    <t>Ivory</t>
  </si>
  <si>
    <t>OS 554</t>
  </si>
  <si>
    <t>Pearl</t>
  </si>
  <si>
    <t>OS Tricho OS 700</t>
  </si>
  <si>
    <t>OS 555</t>
  </si>
  <si>
    <t>Cream</t>
  </si>
  <si>
    <t>OS 751</t>
  </si>
  <si>
    <t>Tricho 1</t>
  </si>
  <si>
    <t>OS 556</t>
  </si>
  <si>
    <t>Sahara</t>
  </si>
  <si>
    <t>OS 752</t>
  </si>
  <si>
    <t>Tricho 2</t>
  </si>
  <si>
    <t>OS 557</t>
  </si>
  <si>
    <t>Sand</t>
  </si>
  <si>
    <t>OS 753</t>
  </si>
  <si>
    <t>Tricho 3</t>
  </si>
  <si>
    <t>OS 558</t>
  </si>
  <si>
    <t>India</t>
  </si>
  <si>
    <t>OS 754</t>
  </si>
  <si>
    <t>Tricho 4</t>
  </si>
  <si>
    <t>OS 755</t>
  </si>
  <si>
    <t>Tricho 5</t>
  </si>
  <si>
    <t>OS 756</t>
  </si>
  <si>
    <t>Tricho 6</t>
  </si>
  <si>
    <t>PLEASE SPECIFY COLORS ON THE NEXT SHEET!</t>
  </si>
  <si>
    <t>EMPRO</t>
  </si>
  <si>
    <t>empro01</t>
  </si>
  <si>
    <t>Triangular</t>
  </si>
  <si>
    <t>empro02</t>
  </si>
  <si>
    <t>empro03</t>
  </si>
  <si>
    <t>empro04</t>
  </si>
  <si>
    <t>empro05</t>
  </si>
  <si>
    <t>empro06</t>
  </si>
  <si>
    <t>Slim Cut</t>
  </si>
  <si>
    <t>empro07</t>
  </si>
  <si>
    <t>Black Diamond Liner</t>
  </si>
  <si>
    <t>empro08</t>
  </si>
  <si>
    <t>Day&amp;Night Mascara</t>
  </si>
  <si>
    <t>empro09</t>
  </si>
  <si>
    <t>Brown&amp;Black Mascara</t>
  </si>
  <si>
    <t>empro10</t>
  </si>
  <si>
    <t>Medic Pore Designer</t>
  </si>
  <si>
    <t>empro11</t>
  </si>
  <si>
    <t>Perfect Make up Remover</t>
  </si>
  <si>
    <t>empro12</t>
  </si>
  <si>
    <t>Aqua BB Cream</t>
  </si>
  <si>
    <t>empro13</t>
  </si>
  <si>
    <t>Aqua Gel Base</t>
  </si>
  <si>
    <t>ACRYLIC STANDS AND POTS</t>
  </si>
  <si>
    <t>HYGIENE</t>
  </si>
  <si>
    <t>Microbrushes 4x100 pcs with display</t>
  </si>
  <si>
    <t>1327/1328</t>
  </si>
  <si>
    <t>DESMANOL PURE</t>
  </si>
  <si>
    <t>1331/1332</t>
  </si>
  <si>
    <t>mikrozid® sensitive wipes</t>
  </si>
  <si>
    <t>DOSIER PUMP</t>
  </si>
  <si>
    <t>color pots with lid 15,ml</t>
  </si>
  <si>
    <t>melrose</t>
  </si>
  <si>
    <t>aida</t>
  </si>
  <si>
    <t>organza</t>
  </si>
  <si>
    <t xml:space="preserve">Startset INFINITY             </t>
  </si>
  <si>
    <t xml:space="preserve">Startset TOP SENSI          </t>
  </si>
  <si>
    <t>AC beauty limited / PRICELIST 2016                                 VAT number IE 3425878WH</t>
  </si>
  <si>
    <t>NET</t>
  </si>
  <si>
    <t>GROSS</t>
  </si>
  <si>
    <t>1er nano hygienemodule classic starterset 10 pcs</t>
  </si>
  <si>
    <t>Hygienic handpiece CLASSIC</t>
  </si>
  <si>
    <t>Hygienic handpiece SL TOP (for SL Advanced and Infinity)</t>
  </si>
  <si>
    <t>1er nano hygienemodule classic starterset 5 pcs/pack</t>
  </si>
  <si>
    <t>Q</t>
  </si>
  <si>
    <t>VAT</t>
  </si>
  <si>
    <t>V11</t>
  </si>
  <si>
    <t>V15</t>
  </si>
  <si>
    <t xml:space="preserve">brow trimmer </t>
  </si>
  <si>
    <t>perfect brow master</t>
  </si>
  <si>
    <t xml:space="preserve">perfect brow contour pencil </t>
  </si>
  <si>
    <t xml:space="preserve">Swiss Color mask 5pc </t>
  </si>
  <si>
    <t xml:space="preserve">pen &amp; wire cover 16pc </t>
  </si>
  <si>
    <t>perfect brow ruler - 20pc (self-adhesive)</t>
  </si>
  <si>
    <t>pencil sharpener</t>
  </si>
  <si>
    <t xml:space="preserve">Micro Blades #12 flexi (0,18 mm  needle-diameter) á 25pcs     </t>
  </si>
  <si>
    <t xml:space="preserve">Micro Blades #14 flexi (0,18 mm  needle-diameter) á 25pcs     </t>
  </si>
  <si>
    <t xml:space="preserve">Micro Blades #18U flexi (0,18 mm  needle-diameter) á 25pcs  </t>
  </si>
  <si>
    <r>
      <t xml:space="preserve">Microblading Light Pen          </t>
    </r>
    <r>
      <rPr>
        <b/>
        <sz val="8"/>
        <color rgb="FF000000"/>
        <rFont val="Tahoma"/>
        <family val="2"/>
      </rPr>
      <t xml:space="preserve">  </t>
    </r>
    <r>
      <rPr>
        <sz val="8"/>
        <color rgb="FF000000"/>
        <rFont val="Tahoma"/>
        <family val="2"/>
      </rPr>
      <t xml:space="preserve">            </t>
    </r>
  </si>
  <si>
    <t xml:space="preserve">Microblading Pro Pen (material stainless steel)                         </t>
  </si>
  <si>
    <t>Microblading disposable pen with Micro Blade #12 flexi (0,18mm needle-diameter) 5 pcs</t>
  </si>
  <si>
    <t>Microblading disposable pen with Micro Blade #14 flexi (0,18mm needle-diameter) 5 pcs</t>
  </si>
  <si>
    <t>MB003</t>
  </si>
  <si>
    <t>thinner 12ml for MB pigments (suitable only for MB pigment!!)</t>
  </si>
  <si>
    <t>MB 801</t>
  </si>
  <si>
    <t xml:space="preserve"> Skin 12 ml</t>
  </si>
  <si>
    <t>MB 802</t>
  </si>
  <si>
    <t>Flamingo 12 ml</t>
  </si>
  <si>
    <t>MB 803</t>
  </si>
  <si>
    <t>Olive 12 ml</t>
  </si>
  <si>
    <t>MB 804</t>
  </si>
  <si>
    <t>Maple 12 ml</t>
  </si>
  <si>
    <t>MB 805</t>
  </si>
  <si>
    <t>Brazil 12 ml</t>
  </si>
  <si>
    <t>MB 806</t>
  </si>
  <si>
    <t>Walnut 12 ml</t>
  </si>
  <si>
    <t>MB 807</t>
  </si>
  <si>
    <t>Ebony 12 ml</t>
  </si>
  <si>
    <t>MB 808</t>
  </si>
  <si>
    <t>Coconut 12 ml</t>
  </si>
  <si>
    <t>MICROBLADING - BLADES</t>
  </si>
  <si>
    <t>MICROBLADING -HELPS</t>
  </si>
  <si>
    <t>MICROBLADING - PIGMENTS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</si>
</sst>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theme="0"/>
      <name val="Calibri"/>
      <family val="2"/>
      <scheme val="minor"/>
    </font>
    <font>
      <sz val="6"/>
      <color theme="0"/>
      <name val="Calibri"/>
      <scheme val="minor"/>
    </font>
    <font>
      <sz val="6"/>
      <color rgb="FF3F3F76"/>
      <name val="Calibri"/>
      <family val="2"/>
      <scheme val="minor"/>
    </font>
    <font>
      <sz val="6"/>
      <color theme="1"/>
      <name val="Calibri"/>
      <scheme val="minor"/>
    </font>
    <font>
      <b/>
      <i/>
      <sz val="6"/>
      <color theme="1"/>
      <name val="Helvetica"/>
    </font>
    <font>
      <b/>
      <i/>
      <sz val="6"/>
      <color theme="1"/>
      <name val="Calibri"/>
      <family val="2"/>
      <scheme val="minor"/>
    </font>
    <font>
      <b/>
      <sz val="6"/>
      <color theme="6" tint="-0.249977111117893"/>
      <name val="Calibri"/>
      <family val="2"/>
      <scheme val="minor"/>
    </font>
    <font>
      <sz val="6"/>
      <color theme="1"/>
      <name val="Helvetica"/>
    </font>
    <font>
      <sz val="11"/>
      <color theme="1"/>
      <name val="Calibri"/>
      <family val="2"/>
      <scheme val="minor"/>
    </font>
    <font>
      <b/>
      <sz val="12"/>
      <name val="Calibri"/>
    </font>
    <font>
      <sz val="12"/>
      <name val="Calibri"/>
    </font>
    <font>
      <sz val="12"/>
      <color theme="1"/>
      <name val="Calibri"/>
    </font>
    <font>
      <b/>
      <sz val="12"/>
      <color theme="1"/>
      <name val="Calibri"/>
    </font>
    <font>
      <u/>
      <sz val="12"/>
      <color theme="11"/>
      <name val="Calibri"/>
      <family val="2"/>
      <scheme val="minor"/>
    </font>
    <font>
      <sz val="9"/>
      <color theme="0"/>
      <name val="Calibri"/>
      <scheme val="minor"/>
    </font>
    <font>
      <sz val="8"/>
      <name val="Calibri"/>
      <family val="2"/>
      <scheme val="minor"/>
    </font>
    <font>
      <sz val="8"/>
      <color theme="1"/>
      <name val="Calibri"/>
      <scheme val="minor"/>
    </font>
    <font>
      <b/>
      <sz val="7"/>
      <name val="Calibri"/>
      <scheme val="minor"/>
    </font>
    <font>
      <b/>
      <sz val="8"/>
      <name val="Calibri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</borders>
  <cellStyleXfs count="39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6" borderId="0" applyNumberFormat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0">
    <xf numFmtId="0" fontId="0" fillId="0" borderId="0" xfId="0"/>
    <xf numFmtId="0" fontId="7" fillId="0" borderId="0" xfId="0" applyFont="1"/>
    <xf numFmtId="0" fontId="14" fillId="0" borderId="0" xfId="7" applyFont="1" applyBorder="1"/>
    <xf numFmtId="0" fontId="15" fillId="0" borderId="0" xfId="0" applyFont="1"/>
    <xf numFmtId="0" fontId="14" fillId="0" borderId="2" xfId="7" applyFont="1" applyBorder="1" applyAlignment="1">
      <alignment vertical="center" wrapText="1"/>
    </xf>
    <xf numFmtId="0" fontId="14" fillId="0" borderId="2" xfId="7" applyFont="1" applyBorder="1"/>
    <xf numFmtId="0" fontId="13" fillId="7" borderId="2" xfId="7" applyFont="1" applyFill="1" applyBorder="1" applyAlignment="1">
      <alignment horizontal="left"/>
    </xf>
    <xf numFmtId="0" fontId="14" fillId="7" borderId="2" xfId="7" applyFont="1" applyFill="1" applyBorder="1" applyAlignment="1">
      <alignment wrapText="1"/>
    </xf>
    <xf numFmtId="4" fontId="13" fillId="7" borderId="2" xfId="7" applyNumberFormat="1" applyFont="1" applyFill="1" applyBorder="1" applyAlignment="1" applyProtection="1">
      <alignment horizontal="right" wrapText="1"/>
      <protection locked="0"/>
    </xf>
    <xf numFmtId="0" fontId="14" fillId="0" borderId="2" xfId="7" applyFont="1" applyBorder="1" applyAlignment="1">
      <alignment horizontal="right" vertical="center" wrapText="1"/>
    </xf>
    <xf numFmtId="1" fontId="14" fillId="8" borderId="2" xfId="7" applyNumberFormat="1" applyFont="1" applyFill="1" applyBorder="1" applyAlignment="1" applyProtection="1">
      <alignment horizontal="right" vertical="center" wrapText="1"/>
      <protection locked="0"/>
    </xf>
    <xf numFmtId="0" fontId="13" fillId="0" borderId="2" xfId="7" applyFont="1" applyBorder="1" applyAlignment="1">
      <alignment horizontal="right" vertical="center" wrapText="1"/>
    </xf>
    <xf numFmtId="0" fontId="13" fillId="0" borderId="2" xfId="7" applyFont="1" applyBorder="1" applyAlignment="1">
      <alignment vertical="center" wrapText="1"/>
    </xf>
    <xf numFmtId="1" fontId="13" fillId="8" borderId="2" xfId="7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7" applyFont="1" applyBorder="1"/>
    <xf numFmtId="0" fontId="16" fillId="0" borderId="0" xfId="0" applyFont="1"/>
    <xf numFmtId="0" fontId="13" fillId="0" borderId="2" xfId="7" applyFont="1" applyBorder="1" applyAlignment="1">
      <alignment horizontal="right"/>
    </xf>
    <xf numFmtId="0" fontId="13" fillId="0" borderId="2" xfId="7" applyFont="1" applyBorder="1"/>
    <xf numFmtId="1" fontId="13" fillId="8" borderId="2" xfId="7" applyNumberFormat="1" applyFont="1" applyFill="1" applyBorder="1" applyProtection="1">
      <protection locked="0"/>
    </xf>
    <xf numFmtId="0" fontId="6" fillId="3" borderId="4" xfId="2" applyFont="1" applyBorder="1" applyAlignment="1">
      <alignment horizontal="right"/>
    </xf>
    <xf numFmtId="0" fontId="8" fillId="0" borderId="4" xfId="0" applyFont="1" applyBorder="1" applyAlignment="1">
      <alignment horizontal="left" shrinkToFit="1"/>
    </xf>
    <xf numFmtId="0" fontId="8" fillId="0" borderId="4" xfId="0" applyFont="1" applyBorder="1" applyAlignment="1">
      <alignment horizontal="center" shrinkToFit="1"/>
    </xf>
    <xf numFmtId="0" fontId="8" fillId="0" borderId="4" xfId="0" applyFont="1" applyBorder="1" applyAlignment="1">
      <alignment horizontal="right" shrinkToFit="1"/>
    </xf>
    <xf numFmtId="0" fontId="6" fillId="3" borderId="4" xfId="2" applyFont="1" applyBorder="1"/>
    <xf numFmtId="0" fontId="6" fillId="3" borderId="4" xfId="2" applyFont="1" applyBorder="1" applyAlignment="1"/>
    <xf numFmtId="0" fontId="9" fillId="0" borderId="4" xfId="0" applyFont="1" applyBorder="1" applyAlignment="1">
      <alignment horizontal="right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44" fontId="7" fillId="0" borderId="4" xfId="0" applyNumberFormat="1" applyFont="1" applyBorder="1"/>
    <xf numFmtId="44" fontId="6" fillId="3" borderId="4" xfId="2" applyNumberFormat="1" applyFont="1" applyBorder="1"/>
    <xf numFmtId="44" fontId="9" fillId="6" borderId="4" xfId="5" applyNumberFormat="1" applyFont="1" applyBorder="1" applyAlignment="1">
      <alignment horizontal="right"/>
    </xf>
    <xf numFmtId="44" fontId="7" fillId="6" borderId="4" xfId="5" applyNumberFormat="1" applyFont="1" applyBorder="1" applyAlignment="1">
      <alignment horizontal="left"/>
    </xf>
    <xf numFmtId="44" fontId="10" fillId="6" borderId="4" xfId="5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11" fillId="0" borderId="4" xfId="0" applyFont="1" applyBorder="1"/>
    <xf numFmtId="0" fontId="5" fillId="4" borderId="4" xfId="3" applyFont="1" applyBorder="1" applyAlignment="1">
      <alignment horizontal="right"/>
    </xf>
    <xf numFmtId="0" fontId="2" fillId="2" borderId="5" xfId="1" applyBorder="1"/>
    <xf numFmtId="0" fontId="2" fillId="2" borderId="5" xfId="1" applyBorder="1" applyAlignment="1">
      <alignment horizontal="right"/>
    </xf>
    <xf numFmtId="44" fontId="2" fillId="2" borderId="5" xfId="1" applyNumberFormat="1" applyBorder="1" applyAlignment="1"/>
    <xf numFmtId="0" fontId="7" fillId="0" borderId="0" xfId="0" applyFont="1" applyBorder="1"/>
    <xf numFmtId="0" fontId="8" fillId="0" borderId="0" xfId="0" applyFont="1" applyBorder="1" applyAlignment="1">
      <alignment horizontal="right"/>
    </xf>
    <xf numFmtId="0" fontId="11" fillId="0" borderId="0" xfId="0" applyFont="1" applyBorder="1"/>
    <xf numFmtId="0" fontId="7" fillId="0" borderId="0" xfId="0" applyFont="1" applyBorder="1" applyAlignment="1">
      <alignment horizontal="center"/>
    </xf>
    <xf numFmtId="44" fontId="10" fillId="0" borderId="0" xfId="0" applyNumberFormat="1" applyFont="1" applyBorder="1"/>
    <xf numFmtId="0" fontId="20" fillId="0" borderId="0" xfId="0" applyFont="1"/>
    <xf numFmtId="44" fontId="21" fillId="0" borderId="4" xfId="0" applyNumberFormat="1" applyFont="1" applyBorder="1"/>
    <xf numFmtId="0" fontId="21" fillId="3" borderId="4" xfId="2" applyFont="1" applyBorder="1" applyAlignment="1"/>
    <xf numFmtId="44" fontId="21" fillId="6" borderId="4" xfId="5" applyNumberFormat="1" applyFont="1" applyBorder="1" applyAlignment="1">
      <alignment horizontal="right"/>
    </xf>
    <xf numFmtId="44" fontId="21" fillId="6" borderId="4" xfId="5" applyNumberFormat="1" applyFont="1" applyBorder="1" applyAlignment="1">
      <alignment horizontal="left"/>
    </xf>
    <xf numFmtId="0" fontId="6" fillId="3" borderId="4" xfId="2" applyFont="1" applyBorder="1" applyAlignment="1"/>
    <xf numFmtId="0" fontId="22" fillId="3" borderId="4" xfId="2" applyFont="1" applyBorder="1"/>
    <xf numFmtId="0" fontId="22" fillId="3" borderId="4" xfId="2" applyFont="1" applyBorder="1" applyAlignment="1"/>
    <xf numFmtId="0" fontId="22" fillId="2" borderId="5" xfId="1" applyFont="1" applyBorder="1"/>
    <xf numFmtId="0" fontId="22" fillId="0" borderId="0" xfId="0" applyFont="1" applyBorder="1"/>
    <xf numFmtId="0" fontId="6" fillId="3" borderId="4" xfId="2" applyFont="1" applyBorder="1" applyAlignment="1"/>
    <xf numFmtId="0" fontId="18" fillId="5" borderId="3" xfId="4" applyFont="1" applyBorder="1" applyAlignment="1">
      <alignment horizontal="left"/>
    </xf>
    <xf numFmtId="0" fontId="0" fillId="0" borderId="3" xfId="0" applyBorder="1" applyAlignment="1"/>
    <xf numFmtId="0" fontId="6" fillId="3" borderId="4" xfId="2" applyFont="1" applyBorder="1" applyAlignment="1"/>
    <xf numFmtId="0" fontId="7" fillId="0" borderId="4" xfId="0" applyFont="1" applyBorder="1" applyAlignment="1"/>
    <xf numFmtId="0" fontId="2" fillId="2" borderId="5" xfId="1" applyBorder="1" applyAlignment="1"/>
  </cellXfs>
  <cellStyles count="39">
    <cellStyle name="20% - Accent6" xfId="5" builtinId="50"/>
    <cellStyle name="60% - Accent1" xfId="3" builtinId="32"/>
    <cellStyle name="Accent2" xfId="4" builtinId="33"/>
    <cellStyle name="Currency 2" xfId="6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Good" xfId="1" builtinId="26"/>
    <cellStyle name="Input" xfId="2" builtinId="20"/>
    <cellStyle name="Normal" xfId="0" builtinId="0"/>
    <cellStyle name="Normal 2" xfId="7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72</xdr:row>
      <xdr:rowOff>0</xdr:rowOff>
    </xdr:from>
    <xdr:to>
      <xdr:col>1</xdr:col>
      <xdr:colOff>7620</xdr:colOff>
      <xdr:row>72</xdr:row>
      <xdr:rowOff>60960</xdr:rowOff>
    </xdr:to>
    <xdr:pic>
      <xdr:nvPicPr>
        <xdr:cNvPr id="2" name="Picture 4" descr="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762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</xdr:colOff>
      <xdr:row>72</xdr:row>
      <xdr:rowOff>60960</xdr:rowOff>
    </xdr:to>
    <xdr:pic>
      <xdr:nvPicPr>
        <xdr:cNvPr id="3" name="Picture 4" descr="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762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</xdr:colOff>
      <xdr:row>73</xdr:row>
      <xdr:rowOff>60960</xdr:rowOff>
    </xdr:to>
    <xdr:pic>
      <xdr:nvPicPr>
        <xdr:cNvPr id="4" name="Picture 4" descr="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931400"/>
          <a:ext cx="762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</xdr:colOff>
      <xdr:row>73</xdr:row>
      <xdr:rowOff>60960</xdr:rowOff>
    </xdr:to>
    <xdr:pic>
      <xdr:nvPicPr>
        <xdr:cNvPr id="5" name="Picture 4" descr="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931400"/>
          <a:ext cx="762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swiss-color.com/onlineshop/pmu/accessoires/aftercare/sc-lipbalm.html" TargetMode="External"/><Relationship Id="rId20" Type="http://schemas.openxmlformats.org/officeDocument/2006/relationships/drawing" Target="../drawings/drawing1.xml"/><Relationship Id="rId10" Type="http://schemas.openxmlformats.org/officeDocument/2006/relationships/hyperlink" Target="http://www.swiss-color.com/onlineshop/pmu/accessoires/acryl-plexistands/acrylic-stand-for-6pc-one-way-pots.html" TargetMode="External"/><Relationship Id="rId11" Type="http://schemas.openxmlformats.org/officeDocument/2006/relationships/hyperlink" Target="http://www.swiss-color.com/onlineshop/pmu/marketing/brochures/lift-meso-flyer-50-stk.html" TargetMode="External"/><Relationship Id="rId12" Type="http://schemas.openxmlformats.org/officeDocument/2006/relationships/hyperlink" Target="http://www.swiss-color.com/onlineshop/pmu/marketing/poster/poster-6-pictures-810.html" TargetMode="External"/><Relationship Id="rId13" Type="http://schemas.openxmlformats.org/officeDocument/2006/relationships/hyperlink" Target="http://www.swiss-color.com/onlineshop/lift-meso-concept/highly-active-sera/tissucare.html" TargetMode="External"/><Relationship Id="rId14" Type="http://schemas.openxmlformats.org/officeDocument/2006/relationships/hyperlink" Target="http://www.swiss-color.com/onlineshop/lift-meso-concept/products/anti-wrinkel-4stk-ve.html" TargetMode="External"/><Relationship Id="rId15" Type="http://schemas.openxmlformats.org/officeDocument/2006/relationships/hyperlink" Target="http://www.swiss-color.com/onlineshop/lift-meso-concept/products/glycolyc-a-10-100ml-552.html" TargetMode="External"/><Relationship Id="rId16" Type="http://schemas.openxmlformats.org/officeDocument/2006/relationships/hyperlink" Target="http://www.swiss-color.com/onlineshop/pmu/hygiene-cartridges/top-hygiene-cartridges/3er-power-top-hygienemodule.html" TargetMode="External"/><Relationship Id="rId17" Type="http://schemas.openxmlformats.org/officeDocument/2006/relationships/hyperlink" Target="http://www.swiss-color.com/onlineshop/pmu/hygiene-cartridges/top-hygiene-cartridges/7er-rund-top-hygienemodule.html" TargetMode="External"/><Relationship Id="rId18" Type="http://schemas.openxmlformats.org/officeDocument/2006/relationships/hyperlink" Target="http://www.swiss-color.com/onlineshop/pmu/hygiene-cartridges/top-hygiene-cartridges/10er-duo-top-hygienemodule.html" TargetMode="External"/><Relationship Id="rId19" Type="http://schemas.openxmlformats.org/officeDocument/2006/relationships/hyperlink" Target="http://www.swiss-color.com/onlineshop/pmu/marketing/brochures/lift-meso-flyer-50-stk.html" TargetMode="External"/><Relationship Id="rId1" Type="http://schemas.openxmlformats.org/officeDocument/2006/relationships/hyperlink" Target="http://www.swiss-color.com/onlineshop/pmu/device-and-accessories/cool-spot.html" TargetMode="External"/><Relationship Id="rId2" Type="http://schemas.openxmlformats.org/officeDocument/2006/relationships/hyperlink" Target="http://www.swiss-color.com/onlineshop/pmu/device-and-accessories/power-supply.html" TargetMode="External"/><Relationship Id="rId3" Type="http://schemas.openxmlformats.org/officeDocument/2006/relationships/hyperlink" Target="http://www.swiss-color.com/onlineshop/pmu/device-and-accessories/startset-mit-swiss-liner-advanced.html" TargetMode="External"/><Relationship Id="rId4" Type="http://schemas.openxmlformats.org/officeDocument/2006/relationships/hyperlink" Target="http://www.swiss-color.com/onlineshop/pmu/device-and-accessories/swiss-liner-infinity.html" TargetMode="External"/><Relationship Id="rId5" Type="http://schemas.openxmlformats.org/officeDocument/2006/relationships/hyperlink" Target="http://www.swiss-color.com/onlineshop/pmu/device-and-accessories/swiss-liner-top-sensi-drive.html" TargetMode="External"/><Relationship Id="rId6" Type="http://schemas.openxmlformats.org/officeDocument/2006/relationships/hyperlink" Target="http://www.swiss-color.com/onlineshop/pmu/hygiene-cartridges/classic-hygiene-cartridges/7er-power-hygienemodule.html" TargetMode="External"/><Relationship Id="rId7" Type="http://schemas.openxmlformats.org/officeDocument/2006/relationships/hyperlink" Target="http://www.swiss-color.com/onlineshop/pmu/hygiene-cartridges/classic-hygiene-cartridges/meso-module.html" TargetMode="External"/><Relationship Id="rId8" Type="http://schemas.openxmlformats.org/officeDocument/2006/relationships/hyperlink" Target="http://www.swiss-color.com/onlineshop/pmu/accessoires/aftercare/plegecreme-graz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tabSelected="1" topLeftCell="A111" zoomScale="150" zoomScaleNormal="150" zoomScalePageLayoutView="150" workbookViewId="0">
      <selection activeCell="C169" sqref="C169"/>
    </sheetView>
  </sheetViews>
  <sheetFormatPr baseColWidth="10" defaultRowHeight="11" x14ac:dyDescent="0"/>
  <cols>
    <col min="1" max="1" width="0.33203125" style="39" customWidth="1"/>
    <col min="2" max="2" width="5.33203125" style="40" customWidth="1"/>
    <col min="3" max="3" width="62" style="41" customWidth="1"/>
    <col min="4" max="4" width="0.33203125" style="39" customWidth="1"/>
    <col min="5" max="5" width="3.6640625" style="42" customWidth="1"/>
    <col min="6" max="6" width="0.33203125" style="39" customWidth="1"/>
    <col min="7" max="7" width="7" style="43" customWidth="1"/>
    <col min="8" max="8" width="5.83203125" style="43" customWidth="1"/>
    <col min="9" max="9" width="8.83203125" style="53" customWidth="1"/>
    <col min="10" max="10" width="8.33203125" style="39" bestFit="1" customWidth="1"/>
    <col min="11" max="11" width="0.33203125" style="39" customWidth="1"/>
    <col min="12" max="12" width="19.6640625" style="1" bestFit="1" customWidth="1"/>
    <col min="13" max="16384" width="10.83203125" style="1"/>
  </cols>
  <sheetData>
    <row r="1" spans="1:11" ht="15">
      <c r="A1" s="55" t="s">
        <v>274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9">
      <c r="A2" s="19"/>
      <c r="B2" s="20" t="s">
        <v>0</v>
      </c>
      <c r="C2" s="20" t="s">
        <v>1</v>
      </c>
      <c r="D2" s="19"/>
      <c r="E2" s="21" t="s">
        <v>281</v>
      </c>
      <c r="F2" s="19"/>
      <c r="G2" s="22" t="s">
        <v>275</v>
      </c>
      <c r="H2" s="22" t="s">
        <v>282</v>
      </c>
      <c r="I2" s="22" t="s">
        <v>276</v>
      </c>
      <c r="J2" s="22" t="s">
        <v>122</v>
      </c>
      <c r="K2" s="23"/>
    </row>
    <row r="3" spans="1:11">
      <c r="A3" s="23"/>
      <c r="B3" s="57" t="s">
        <v>2</v>
      </c>
      <c r="C3" s="58"/>
      <c r="D3" s="23"/>
      <c r="E3" s="24"/>
      <c r="F3" s="23"/>
      <c r="G3" s="24"/>
      <c r="H3" s="49"/>
      <c r="I3" s="50"/>
      <c r="J3" s="24"/>
      <c r="K3" s="23"/>
    </row>
    <row r="4" spans="1:11" ht="10">
      <c r="A4" s="23"/>
      <c r="B4" s="25" t="s">
        <v>3</v>
      </c>
      <c r="C4" s="26" t="s">
        <v>4</v>
      </c>
      <c r="D4" s="23"/>
      <c r="E4" s="27"/>
      <c r="F4" s="23"/>
      <c r="G4" s="45">
        <v>2790</v>
      </c>
      <c r="H4" s="45">
        <f>I4-G4</f>
        <v>641.69999999999982</v>
      </c>
      <c r="I4" s="45">
        <f>G4*1.23</f>
        <v>3431.7</v>
      </c>
      <c r="J4" s="28">
        <f>E4*I4</f>
        <v>0</v>
      </c>
      <c r="K4" s="23"/>
    </row>
    <row r="5" spans="1:11" ht="10">
      <c r="A5" s="23"/>
      <c r="B5" s="25">
        <v>1003</v>
      </c>
      <c r="C5" s="26" t="s">
        <v>5</v>
      </c>
      <c r="D5" s="23"/>
      <c r="E5" s="27"/>
      <c r="F5" s="23"/>
      <c r="G5" s="45">
        <v>2190</v>
      </c>
      <c r="H5" s="45">
        <f t="shared" ref="H5:H6" si="0">I5-G5</f>
        <v>503.69999999999982</v>
      </c>
      <c r="I5" s="45">
        <f t="shared" ref="I5:I6" si="1">G5*1.23</f>
        <v>2693.7</v>
      </c>
      <c r="J5" s="28">
        <f t="shared" ref="J5:J6" si="2">E5*I5</f>
        <v>0</v>
      </c>
      <c r="K5" s="23"/>
    </row>
    <row r="6" spans="1:11" ht="10">
      <c r="A6" s="23"/>
      <c r="B6" s="25">
        <v>1400</v>
      </c>
      <c r="C6" s="26" t="s">
        <v>6</v>
      </c>
      <c r="D6" s="23"/>
      <c r="E6" s="27"/>
      <c r="F6" s="23"/>
      <c r="G6" s="45">
        <v>3240</v>
      </c>
      <c r="H6" s="45">
        <f t="shared" si="0"/>
        <v>745.19999999999982</v>
      </c>
      <c r="I6" s="45">
        <f t="shared" si="1"/>
        <v>3985.2</v>
      </c>
      <c r="J6" s="28">
        <f t="shared" si="2"/>
        <v>0</v>
      </c>
      <c r="K6" s="23"/>
    </row>
    <row r="7" spans="1:11">
      <c r="A7" s="23"/>
      <c r="B7" s="57" t="s">
        <v>7</v>
      </c>
      <c r="C7" s="58" t="s">
        <v>8</v>
      </c>
      <c r="D7" s="23"/>
      <c r="E7" s="24"/>
      <c r="F7" s="23"/>
      <c r="G7" s="46"/>
      <c r="H7" s="46"/>
      <c r="I7" s="50"/>
      <c r="J7" s="24"/>
      <c r="K7" s="23"/>
    </row>
    <row r="8" spans="1:11" ht="10">
      <c r="A8" s="23"/>
      <c r="B8" s="25">
        <v>1011</v>
      </c>
      <c r="C8" s="26" t="s">
        <v>278</v>
      </c>
      <c r="D8" s="23"/>
      <c r="E8" s="27"/>
      <c r="F8" s="23"/>
      <c r="G8" s="45">
        <v>950</v>
      </c>
      <c r="H8" s="45">
        <f t="shared" ref="H8:H10" si="3">I8-G8</f>
        <v>218.5</v>
      </c>
      <c r="I8" s="45">
        <f t="shared" ref="I8:I10" si="4">G8*1.23</f>
        <v>1168.5</v>
      </c>
      <c r="J8" s="28">
        <f t="shared" ref="J8:J10" si="5">E8*I8</f>
        <v>0</v>
      </c>
      <c r="K8" s="23"/>
    </row>
    <row r="9" spans="1:11" ht="10">
      <c r="A9" s="23"/>
      <c r="B9" s="25">
        <v>1397</v>
      </c>
      <c r="C9" s="26" t="s">
        <v>279</v>
      </c>
      <c r="D9" s="23"/>
      <c r="E9" s="27"/>
      <c r="F9" s="23"/>
      <c r="G9" s="45">
        <v>1190</v>
      </c>
      <c r="H9" s="45">
        <f t="shared" si="3"/>
        <v>273.70000000000005</v>
      </c>
      <c r="I9" s="45">
        <f t="shared" si="4"/>
        <v>1463.7</v>
      </c>
      <c r="J9" s="28">
        <f t="shared" si="5"/>
        <v>0</v>
      </c>
      <c r="K9" s="23"/>
    </row>
    <row r="10" spans="1:11" ht="10">
      <c r="A10" s="23"/>
      <c r="B10" s="25">
        <v>1399</v>
      </c>
      <c r="C10" s="26" t="s">
        <v>9</v>
      </c>
      <c r="D10" s="23"/>
      <c r="E10" s="27"/>
      <c r="F10" s="23"/>
      <c r="G10" s="45">
        <v>1290</v>
      </c>
      <c r="H10" s="45">
        <f t="shared" si="3"/>
        <v>296.70000000000005</v>
      </c>
      <c r="I10" s="45">
        <f t="shared" si="4"/>
        <v>1586.7</v>
      </c>
      <c r="J10" s="28">
        <f t="shared" si="5"/>
        <v>0</v>
      </c>
      <c r="K10" s="23"/>
    </row>
    <row r="11" spans="1:11">
      <c r="A11" s="23"/>
      <c r="B11" s="57" t="s">
        <v>10</v>
      </c>
      <c r="C11" s="58"/>
      <c r="D11" s="23"/>
      <c r="E11" s="24"/>
      <c r="F11" s="23"/>
      <c r="G11" s="46"/>
      <c r="H11" s="46"/>
      <c r="I11" s="50"/>
      <c r="J11" s="24"/>
      <c r="K11" s="23"/>
    </row>
    <row r="12" spans="1:11" ht="10">
      <c r="A12" s="23"/>
      <c r="B12" s="25">
        <v>1009</v>
      </c>
      <c r="C12" s="26" t="s">
        <v>11</v>
      </c>
      <c r="D12" s="23"/>
      <c r="E12" s="27"/>
      <c r="F12" s="23"/>
      <c r="G12" s="45">
        <v>39</v>
      </c>
      <c r="H12" s="45">
        <f t="shared" ref="H12:H17" si="6">I12-G12</f>
        <v>8.9699999999999989</v>
      </c>
      <c r="I12" s="45">
        <f t="shared" ref="I12:I17" si="7">G12*1.23</f>
        <v>47.97</v>
      </c>
      <c r="J12" s="28">
        <f t="shared" ref="J12:J17" si="8">E12*I12</f>
        <v>0</v>
      </c>
      <c r="K12" s="23"/>
    </row>
    <row r="13" spans="1:11" ht="10">
      <c r="A13" s="23"/>
      <c r="B13" s="25">
        <v>1007</v>
      </c>
      <c r="C13" s="26" t="s">
        <v>12</v>
      </c>
      <c r="D13" s="23"/>
      <c r="E13" s="27"/>
      <c r="F13" s="23"/>
      <c r="G13" s="45">
        <v>890</v>
      </c>
      <c r="H13" s="45">
        <f t="shared" si="6"/>
        <v>204.70000000000005</v>
      </c>
      <c r="I13" s="45">
        <f t="shared" si="7"/>
        <v>1094.7</v>
      </c>
      <c r="J13" s="28">
        <f t="shared" si="8"/>
        <v>0</v>
      </c>
      <c r="K13" s="23"/>
    </row>
    <row r="14" spans="1:11" ht="10">
      <c r="A14" s="29"/>
      <c r="B14" s="25">
        <v>1398</v>
      </c>
      <c r="C14" s="26" t="s">
        <v>13</v>
      </c>
      <c r="D14" s="29"/>
      <c r="E14" s="27"/>
      <c r="F14" s="29"/>
      <c r="G14" s="45">
        <v>990</v>
      </c>
      <c r="H14" s="45">
        <f t="shared" si="6"/>
        <v>227.70000000000005</v>
      </c>
      <c r="I14" s="45">
        <f t="shared" si="7"/>
        <v>1217.7</v>
      </c>
      <c r="J14" s="28">
        <f t="shared" si="8"/>
        <v>0</v>
      </c>
      <c r="K14" s="29"/>
    </row>
    <row r="15" spans="1:11" ht="10">
      <c r="A15" s="23"/>
      <c r="B15" s="25">
        <v>1210</v>
      </c>
      <c r="C15" s="26" t="s">
        <v>14</v>
      </c>
      <c r="D15" s="23"/>
      <c r="E15" s="27"/>
      <c r="F15" s="23"/>
      <c r="G15" s="45">
        <v>9</v>
      </c>
      <c r="H15" s="45">
        <f t="shared" si="6"/>
        <v>2.0700000000000003</v>
      </c>
      <c r="I15" s="45">
        <f t="shared" si="7"/>
        <v>11.07</v>
      </c>
      <c r="J15" s="28">
        <f t="shared" si="8"/>
        <v>0</v>
      </c>
      <c r="K15" s="23"/>
    </row>
    <row r="16" spans="1:11" ht="10">
      <c r="A16" s="23"/>
      <c r="B16" s="25">
        <v>1008</v>
      </c>
      <c r="C16" s="26" t="s">
        <v>15</v>
      </c>
      <c r="D16" s="23"/>
      <c r="E16" s="27"/>
      <c r="F16" s="23"/>
      <c r="G16" s="45">
        <v>44</v>
      </c>
      <c r="H16" s="45">
        <f t="shared" si="6"/>
        <v>10.119999999999997</v>
      </c>
      <c r="I16" s="45">
        <f t="shared" si="7"/>
        <v>54.12</v>
      </c>
      <c r="J16" s="28">
        <f t="shared" si="8"/>
        <v>0</v>
      </c>
      <c r="K16" s="23"/>
    </row>
    <row r="17" spans="1:12" ht="10">
      <c r="A17" s="23"/>
      <c r="B17" s="25">
        <v>1251</v>
      </c>
      <c r="C17" s="26" t="s">
        <v>16</v>
      </c>
      <c r="D17" s="23"/>
      <c r="E17" s="27"/>
      <c r="F17" s="23"/>
      <c r="G17" s="45">
        <v>16</v>
      </c>
      <c r="H17" s="45">
        <f t="shared" si="6"/>
        <v>3.6799999999999997</v>
      </c>
      <c r="I17" s="45">
        <f t="shared" si="7"/>
        <v>19.68</v>
      </c>
      <c r="J17" s="28">
        <f t="shared" si="8"/>
        <v>0</v>
      </c>
      <c r="K17" s="23"/>
    </row>
    <row r="18" spans="1:12">
      <c r="A18" s="24"/>
      <c r="B18" s="57" t="s">
        <v>17</v>
      </c>
      <c r="C18" s="58"/>
      <c r="D18" s="24"/>
      <c r="E18" s="24"/>
      <c r="F18" s="24"/>
      <c r="G18" s="46"/>
      <c r="H18" s="46"/>
      <c r="I18" s="51"/>
      <c r="J18" s="24"/>
      <c r="K18" s="24"/>
    </row>
    <row r="19" spans="1:12" ht="10">
      <c r="A19" s="23"/>
      <c r="B19" s="25" t="s">
        <v>18</v>
      </c>
      <c r="C19" s="26" t="s">
        <v>272</v>
      </c>
      <c r="D19" s="23"/>
      <c r="E19" s="27"/>
      <c r="F19" s="23"/>
      <c r="G19" s="45"/>
      <c r="H19" s="45"/>
      <c r="I19" s="45">
        <v>3467.37</v>
      </c>
      <c r="J19" s="28">
        <f>E19*G19</f>
        <v>0</v>
      </c>
      <c r="K19" s="23"/>
    </row>
    <row r="20" spans="1:12" ht="10">
      <c r="A20" s="23"/>
      <c r="B20" s="25" t="s">
        <v>19</v>
      </c>
      <c r="C20" s="26" t="s">
        <v>273</v>
      </c>
      <c r="D20" s="23"/>
      <c r="E20" s="27"/>
      <c r="F20" s="23"/>
      <c r="G20" s="45"/>
      <c r="H20" s="45"/>
      <c r="I20" s="45">
        <v>4758.87</v>
      </c>
      <c r="J20" s="28">
        <f>E20*G20</f>
        <v>0</v>
      </c>
      <c r="K20" s="23"/>
    </row>
    <row r="21" spans="1:12">
      <c r="A21" s="23"/>
      <c r="B21" s="57" t="s">
        <v>20</v>
      </c>
      <c r="C21" s="58"/>
      <c r="D21" s="23"/>
      <c r="E21" s="24"/>
      <c r="F21" s="23"/>
      <c r="G21" s="46"/>
      <c r="H21" s="46"/>
      <c r="I21" s="50"/>
      <c r="J21" s="24"/>
      <c r="K21" s="23"/>
    </row>
    <row r="22" spans="1:12" ht="10">
      <c r="A22" s="23"/>
      <c r="B22" s="25" t="s">
        <v>21</v>
      </c>
      <c r="C22" s="26" t="s">
        <v>22</v>
      </c>
      <c r="D22" s="23"/>
      <c r="E22" s="27"/>
      <c r="F22" s="23"/>
      <c r="G22" s="45">
        <v>49</v>
      </c>
      <c r="H22" s="45">
        <f t="shared" ref="H22:H26" si="9">I22-G22</f>
        <v>11.269999999999996</v>
      </c>
      <c r="I22" s="45">
        <f t="shared" ref="I22:I26" si="10">G22*1.23</f>
        <v>60.269999999999996</v>
      </c>
      <c r="J22" s="28">
        <f>E22*G22</f>
        <v>0</v>
      </c>
      <c r="K22" s="23"/>
      <c r="L22" s="1" t="s">
        <v>236</v>
      </c>
    </row>
    <row r="23" spans="1:12" ht="10">
      <c r="A23" s="23"/>
      <c r="B23" s="25" t="s">
        <v>21</v>
      </c>
      <c r="C23" s="26" t="s">
        <v>23</v>
      </c>
      <c r="D23" s="23"/>
      <c r="E23" s="27"/>
      <c r="F23" s="23"/>
      <c r="G23" s="45">
        <v>69</v>
      </c>
      <c r="H23" s="45">
        <f t="shared" si="9"/>
        <v>15.870000000000005</v>
      </c>
      <c r="I23" s="45">
        <f t="shared" si="10"/>
        <v>84.87</v>
      </c>
      <c r="J23" s="28">
        <f>E23*G23</f>
        <v>0</v>
      </c>
      <c r="K23" s="23"/>
      <c r="L23" s="1" t="s">
        <v>236</v>
      </c>
    </row>
    <row r="24" spans="1:12" ht="10">
      <c r="A24" s="23"/>
      <c r="B24" s="25">
        <v>1232</v>
      </c>
      <c r="C24" s="26" t="s">
        <v>24</v>
      </c>
      <c r="D24" s="23"/>
      <c r="E24" s="27"/>
      <c r="F24" s="23"/>
      <c r="G24" s="45">
        <v>28</v>
      </c>
      <c r="H24" s="45">
        <f t="shared" si="9"/>
        <v>6.4399999999999977</v>
      </c>
      <c r="I24" s="45">
        <f t="shared" si="10"/>
        <v>34.44</v>
      </c>
      <c r="J24" s="28">
        <f>E24*G24</f>
        <v>0</v>
      </c>
      <c r="K24" s="23"/>
    </row>
    <row r="25" spans="1:12" ht="10">
      <c r="A25" s="23"/>
      <c r="B25" s="25">
        <v>1900</v>
      </c>
      <c r="C25" s="26" t="s">
        <v>25</v>
      </c>
      <c r="D25" s="23"/>
      <c r="E25" s="27"/>
      <c r="F25" s="23"/>
      <c r="G25" s="45">
        <v>2</v>
      </c>
      <c r="H25" s="45">
        <f t="shared" si="9"/>
        <v>0.45999999999999996</v>
      </c>
      <c r="I25" s="45">
        <f t="shared" si="10"/>
        <v>2.46</v>
      </c>
      <c r="J25" s="28">
        <f>E25*G25</f>
        <v>0</v>
      </c>
      <c r="K25" s="23"/>
    </row>
    <row r="26" spans="1:12" ht="10">
      <c r="A26" s="23"/>
      <c r="B26" s="25">
        <v>1208</v>
      </c>
      <c r="C26" s="26" t="s">
        <v>26</v>
      </c>
      <c r="D26" s="23"/>
      <c r="E26" s="27"/>
      <c r="F26" s="23"/>
      <c r="G26" s="45">
        <v>15</v>
      </c>
      <c r="H26" s="45">
        <f t="shared" si="9"/>
        <v>3.4499999999999993</v>
      </c>
      <c r="I26" s="45">
        <f t="shared" si="10"/>
        <v>18.45</v>
      </c>
      <c r="J26" s="28">
        <f>E26*G26</f>
        <v>0</v>
      </c>
      <c r="K26" s="23"/>
    </row>
    <row r="27" spans="1:12">
      <c r="A27" s="23"/>
      <c r="B27" s="57" t="s">
        <v>27</v>
      </c>
      <c r="C27" s="58"/>
      <c r="D27" s="23"/>
      <c r="E27" s="24"/>
      <c r="F27" s="23"/>
      <c r="G27" s="46"/>
      <c r="H27" s="46"/>
      <c r="I27" s="50"/>
      <c r="J27" s="24"/>
      <c r="K27" s="23"/>
    </row>
    <row r="28" spans="1:12" ht="10">
      <c r="A28" s="23"/>
      <c r="B28" s="25" t="s">
        <v>28</v>
      </c>
      <c r="C28" s="26" t="s">
        <v>29</v>
      </c>
      <c r="D28" s="23"/>
      <c r="E28" s="27"/>
      <c r="F28" s="23"/>
      <c r="G28" s="45">
        <v>36</v>
      </c>
      <c r="H28" s="45">
        <f t="shared" ref="H28:H30" si="11">I28-G28</f>
        <v>8.2800000000000011</v>
      </c>
      <c r="I28" s="45">
        <f t="shared" ref="I28:I30" si="12">G28*1.23</f>
        <v>44.28</v>
      </c>
      <c r="J28" s="28">
        <f t="shared" ref="J28:J30" si="13">E28*I28</f>
        <v>0</v>
      </c>
      <c r="K28" s="23"/>
    </row>
    <row r="29" spans="1:12" ht="10">
      <c r="A29" s="23"/>
      <c r="B29" s="25" t="s">
        <v>30</v>
      </c>
      <c r="C29" s="26" t="s">
        <v>31</v>
      </c>
      <c r="D29" s="23"/>
      <c r="E29" s="27"/>
      <c r="F29" s="23"/>
      <c r="G29" s="45">
        <v>36</v>
      </c>
      <c r="H29" s="45">
        <f t="shared" si="11"/>
        <v>8.2800000000000011</v>
      </c>
      <c r="I29" s="45">
        <f t="shared" si="12"/>
        <v>44.28</v>
      </c>
      <c r="J29" s="28">
        <f t="shared" si="13"/>
        <v>0</v>
      </c>
      <c r="K29" s="23"/>
    </row>
    <row r="30" spans="1:12" ht="10">
      <c r="A30" s="23"/>
      <c r="B30" s="25" t="s">
        <v>32</v>
      </c>
      <c r="C30" s="26" t="s">
        <v>33</v>
      </c>
      <c r="D30" s="23"/>
      <c r="E30" s="27"/>
      <c r="F30" s="23"/>
      <c r="G30" s="45">
        <v>36</v>
      </c>
      <c r="H30" s="45">
        <f t="shared" si="11"/>
        <v>8.2800000000000011</v>
      </c>
      <c r="I30" s="45">
        <f t="shared" si="12"/>
        <v>44.28</v>
      </c>
      <c r="J30" s="28">
        <f t="shared" si="13"/>
        <v>0</v>
      </c>
      <c r="K30" s="23"/>
    </row>
    <row r="31" spans="1:12">
      <c r="A31" s="23"/>
      <c r="B31" s="57" t="s">
        <v>34</v>
      </c>
      <c r="C31" s="58"/>
      <c r="D31" s="23"/>
      <c r="E31" s="24"/>
      <c r="F31" s="23"/>
      <c r="G31" s="46"/>
      <c r="H31" s="46"/>
      <c r="I31" s="50"/>
      <c r="J31" s="24"/>
      <c r="K31" s="23"/>
    </row>
    <row r="32" spans="1:12" ht="10">
      <c r="A32" s="23"/>
      <c r="B32" s="30"/>
      <c r="C32" s="31" t="s">
        <v>35</v>
      </c>
      <c r="D32" s="23"/>
      <c r="E32" s="31"/>
      <c r="F32" s="23"/>
      <c r="G32" s="47"/>
      <c r="H32" s="47"/>
      <c r="I32" s="47"/>
      <c r="J32" s="32"/>
      <c r="K32" s="23"/>
    </row>
    <row r="33" spans="1:11" ht="10">
      <c r="A33" s="23"/>
      <c r="B33" s="25">
        <v>1101</v>
      </c>
      <c r="C33" s="26" t="s">
        <v>36</v>
      </c>
      <c r="D33" s="23"/>
      <c r="E33" s="27"/>
      <c r="F33" s="23"/>
      <c r="G33" s="45">
        <v>100</v>
      </c>
      <c r="H33" s="45">
        <f t="shared" ref="H33:H50" si="14">I33-G33</f>
        <v>23</v>
      </c>
      <c r="I33" s="45">
        <f t="shared" ref="I33:I50" si="15">G33*1.23</f>
        <v>123</v>
      </c>
      <c r="J33" s="28">
        <f t="shared" ref="J33:J50" si="16">E33*I33</f>
        <v>0</v>
      </c>
      <c r="K33" s="23"/>
    </row>
    <row r="34" spans="1:11" ht="10">
      <c r="A34" s="23"/>
      <c r="B34" s="25">
        <v>1129</v>
      </c>
      <c r="C34" s="26" t="s">
        <v>37</v>
      </c>
      <c r="D34" s="23"/>
      <c r="E34" s="27"/>
      <c r="F34" s="23"/>
      <c r="G34" s="45">
        <v>100</v>
      </c>
      <c r="H34" s="45">
        <f t="shared" si="14"/>
        <v>23</v>
      </c>
      <c r="I34" s="45">
        <f t="shared" si="15"/>
        <v>123</v>
      </c>
      <c r="J34" s="28">
        <f t="shared" si="16"/>
        <v>0</v>
      </c>
      <c r="K34" s="23"/>
    </row>
    <row r="35" spans="1:11" ht="10">
      <c r="A35" s="23"/>
      <c r="B35" s="25">
        <v>1102</v>
      </c>
      <c r="C35" s="26" t="s">
        <v>38</v>
      </c>
      <c r="D35" s="23"/>
      <c r="E35" s="27"/>
      <c r="F35" s="23"/>
      <c r="G35" s="45">
        <v>100</v>
      </c>
      <c r="H35" s="45">
        <f t="shared" si="14"/>
        <v>23</v>
      </c>
      <c r="I35" s="45">
        <f t="shared" si="15"/>
        <v>123</v>
      </c>
      <c r="J35" s="28">
        <f t="shared" si="16"/>
        <v>0</v>
      </c>
      <c r="K35" s="23"/>
    </row>
    <row r="36" spans="1:11" ht="10">
      <c r="A36" s="23"/>
      <c r="B36" s="25">
        <v>1109</v>
      </c>
      <c r="C36" s="26" t="s">
        <v>39</v>
      </c>
      <c r="D36" s="23"/>
      <c r="E36" s="27"/>
      <c r="F36" s="23"/>
      <c r="G36" s="45">
        <v>105</v>
      </c>
      <c r="H36" s="45">
        <f t="shared" si="14"/>
        <v>24.150000000000006</v>
      </c>
      <c r="I36" s="45">
        <f t="shared" si="15"/>
        <v>129.15</v>
      </c>
      <c r="J36" s="28">
        <f t="shared" si="16"/>
        <v>0</v>
      </c>
      <c r="K36" s="23"/>
    </row>
    <row r="37" spans="1:11" ht="10">
      <c r="A37" s="23"/>
      <c r="B37" s="25">
        <v>1104</v>
      </c>
      <c r="C37" s="26" t="s">
        <v>40</v>
      </c>
      <c r="D37" s="23"/>
      <c r="E37" s="27"/>
      <c r="F37" s="23"/>
      <c r="G37" s="45">
        <v>105</v>
      </c>
      <c r="H37" s="45">
        <f t="shared" si="14"/>
        <v>24.150000000000006</v>
      </c>
      <c r="I37" s="45">
        <f t="shared" si="15"/>
        <v>129.15</v>
      </c>
      <c r="J37" s="28">
        <f t="shared" si="16"/>
        <v>0</v>
      </c>
      <c r="K37" s="23"/>
    </row>
    <row r="38" spans="1:11" ht="10">
      <c r="A38" s="23"/>
      <c r="B38" s="25">
        <v>1126</v>
      </c>
      <c r="C38" s="26" t="s">
        <v>41</v>
      </c>
      <c r="D38" s="23"/>
      <c r="E38" s="27"/>
      <c r="F38" s="23"/>
      <c r="G38" s="45">
        <v>105</v>
      </c>
      <c r="H38" s="45">
        <f t="shared" si="14"/>
        <v>24.150000000000006</v>
      </c>
      <c r="I38" s="45">
        <f t="shared" si="15"/>
        <v>129.15</v>
      </c>
      <c r="J38" s="28">
        <f t="shared" si="16"/>
        <v>0</v>
      </c>
      <c r="K38" s="23"/>
    </row>
    <row r="39" spans="1:11" ht="10">
      <c r="A39" s="23"/>
      <c r="B39" s="25">
        <v>1114</v>
      </c>
      <c r="C39" s="26" t="s">
        <v>42</v>
      </c>
      <c r="D39" s="23"/>
      <c r="E39" s="27"/>
      <c r="F39" s="23"/>
      <c r="G39" s="45">
        <v>105</v>
      </c>
      <c r="H39" s="45">
        <f t="shared" si="14"/>
        <v>24.150000000000006</v>
      </c>
      <c r="I39" s="45">
        <f t="shared" si="15"/>
        <v>129.15</v>
      </c>
      <c r="J39" s="28">
        <f t="shared" si="16"/>
        <v>0</v>
      </c>
      <c r="K39" s="23"/>
    </row>
    <row r="40" spans="1:11" ht="10">
      <c r="A40" s="23"/>
      <c r="B40" s="25">
        <v>1105</v>
      </c>
      <c r="C40" s="26" t="s">
        <v>43</v>
      </c>
      <c r="D40" s="23"/>
      <c r="E40" s="27"/>
      <c r="F40" s="23"/>
      <c r="G40" s="45">
        <v>105</v>
      </c>
      <c r="H40" s="45">
        <f t="shared" si="14"/>
        <v>24.150000000000006</v>
      </c>
      <c r="I40" s="45">
        <f t="shared" si="15"/>
        <v>129.15</v>
      </c>
      <c r="J40" s="28">
        <f t="shared" si="16"/>
        <v>0</v>
      </c>
      <c r="K40" s="23"/>
    </row>
    <row r="41" spans="1:11" ht="10">
      <c r="A41" s="23"/>
      <c r="B41" s="25">
        <v>1108</v>
      </c>
      <c r="C41" s="26" t="s">
        <v>44</v>
      </c>
      <c r="D41" s="23"/>
      <c r="E41" s="27"/>
      <c r="F41" s="23"/>
      <c r="G41" s="45">
        <v>115</v>
      </c>
      <c r="H41" s="45">
        <f t="shared" si="14"/>
        <v>26.449999999999989</v>
      </c>
      <c r="I41" s="45">
        <f t="shared" si="15"/>
        <v>141.44999999999999</v>
      </c>
      <c r="J41" s="28">
        <f t="shared" si="16"/>
        <v>0</v>
      </c>
      <c r="K41" s="23"/>
    </row>
    <row r="42" spans="1:11" ht="10">
      <c r="A42" s="23"/>
      <c r="B42" s="25">
        <v>1127</v>
      </c>
      <c r="C42" s="26" t="s">
        <v>45</v>
      </c>
      <c r="D42" s="23"/>
      <c r="E42" s="27"/>
      <c r="F42" s="23"/>
      <c r="G42" s="45">
        <v>115</v>
      </c>
      <c r="H42" s="45">
        <f t="shared" si="14"/>
        <v>26.449999999999989</v>
      </c>
      <c r="I42" s="45">
        <f t="shared" si="15"/>
        <v>141.44999999999999</v>
      </c>
      <c r="J42" s="28">
        <f t="shared" si="16"/>
        <v>0</v>
      </c>
      <c r="K42" s="23"/>
    </row>
    <row r="43" spans="1:11" ht="10">
      <c r="A43" s="23"/>
      <c r="B43" s="25">
        <v>1161</v>
      </c>
      <c r="C43" s="26" t="s">
        <v>46</v>
      </c>
      <c r="D43" s="23"/>
      <c r="E43" s="27"/>
      <c r="F43" s="23"/>
      <c r="G43" s="45">
        <v>115</v>
      </c>
      <c r="H43" s="45">
        <f t="shared" si="14"/>
        <v>26.449999999999989</v>
      </c>
      <c r="I43" s="45">
        <f t="shared" si="15"/>
        <v>141.44999999999999</v>
      </c>
      <c r="J43" s="28">
        <f t="shared" si="16"/>
        <v>0</v>
      </c>
      <c r="K43" s="23"/>
    </row>
    <row r="44" spans="1:11" ht="10">
      <c r="A44" s="23"/>
      <c r="B44" s="25">
        <v>1103</v>
      </c>
      <c r="C44" s="26" t="s">
        <v>47</v>
      </c>
      <c r="D44" s="23"/>
      <c r="E44" s="27"/>
      <c r="F44" s="23"/>
      <c r="G44" s="45">
        <v>115</v>
      </c>
      <c r="H44" s="45">
        <f t="shared" si="14"/>
        <v>26.449999999999989</v>
      </c>
      <c r="I44" s="45">
        <f t="shared" si="15"/>
        <v>141.44999999999999</v>
      </c>
      <c r="J44" s="28">
        <f t="shared" si="16"/>
        <v>0</v>
      </c>
      <c r="K44" s="23"/>
    </row>
    <row r="45" spans="1:11" ht="10">
      <c r="A45" s="23"/>
      <c r="B45" s="25">
        <v>1115</v>
      </c>
      <c r="C45" s="26" t="s">
        <v>48</v>
      </c>
      <c r="D45" s="23"/>
      <c r="E45" s="27"/>
      <c r="F45" s="23"/>
      <c r="G45" s="45">
        <v>115</v>
      </c>
      <c r="H45" s="45">
        <f t="shared" si="14"/>
        <v>26.449999999999989</v>
      </c>
      <c r="I45" s="45">
        <f t="shared" si="15"/>
        <v>141.44999999999999</v>
      </c>
      <c r="J45" s="28">
        <f t="shared" si="16"/>
        <v>0</v>
      </c>
      <c r="K45" s="23"/>
    </row>
    <row r="46" spans="1:11" ht="10">
      <c r="A46" s="23"/>
      <c r="B46" s="25">
        <v>1128</v>
      </c>
      <c r="C46" s="26" t="s">
        <v>49</v>
      </c>
      <c r="D46" s="23"/>
      <c r="E46" s="27"/>
      <c r="F46" s="23"/>
      <c r="G46" s="45">
        <v>115</v>
      </c>
      <c r="H46" s="45">
        <f t="shared" si="14"/>
        <v>26.449999999999989</v>
      </c>
      <c r="I46" s="45">
        <f t="shared" si="15"/>
        <v>141.44999999999999</v>
      </c>
      <c r="J46" s="28">
        <f t="shared" si="16"/>
        <v>0</v>
      </c>
      <c r="K46" s="23"/>
    </row>
    <row r="47" spans="1:11" ht="10">
      <c r="A47" s="23"/>
      <c r="B47" s="25">
        <v>1106</v>
      </c>
      <c r="C47" s="26" t="s">
        <v>50</v>
      </c>
      <c r="D47" s="23"/>
      <c r="E47" s="27"/>
      <c r="F47" s="23"/>
      <c r="G47" s="45">
        <v>115</v>
      </c>
      <c r="H47" s="45">
        <f t="shared" si="14"/>
        <v>26.449999999999989</v>
      </c>
      <c r="I47" s="45">
        <f t="shared" si="15"/>
        <v>141.44999999999999</v>
      </c>
      <c r="J47" s="28">
        <f t="shared" si="16"/>
        <v>0</v>
      </c>
      <c r="K47" s="23"/>
    </row>
    <row r="48" spans="1:11" ht="10">
      <c r="A48" s="23"/>
      <c r="B48" s="25">
        <v>1107</v>
      </c>
      <c r="C48" s="26" t="s">
        <v>51</v>
      </c>
      <c r="D48" s="23"/>
      <c r="E48" s="27"/>
      <c r="F48" s="23"/>
      <c r="G48" s="45">
        <v>125</v>
      </c>
      <c r="H48" s="45">
        <f t="shared" si="14"/>
        <v>28.75</v>
      </c>
      <c r="I48" s="45">
        <f t="shared" si="15"/>
        <v>153.75</v>
      </c>
      <c r="J48" s="28">
        <f t="shared" si="16"/>
        <v>0</v>
      </c>
      <c r="K48" s="23"/>
    </row>
    <row r="49" spans="1:11" ht="10">
      <c r="A49" s="23"/>
      <c r="B49" s="25">
        <v>1130</v>
      </c>
      <c r="C49" s="26" t="s">
        <v>277</v>
      </c>
      <c r="D49" s="23"/>
      <c r="E49" s="27"/>
      <c r="F49" s="23"/>
      <c r="G49" s="45">
        <v>105</v>
      </c>
      <c r="H49" s="45">
        <f t="shared" si="14"/>
        <v>24.150000000000006</v>
      </c>
      <c r="I49" s="45">
        <f t="shared" si="15"/>
        <v>129.15</v>
      </c>
      <c r="J49" s="28">
        <f t="shared" si="16"/>
        <v>0</v>
      </c>
      <c r="K49" s="23"/>
    </row>
    <row r="50" spans="1:11" ht="10">
      <c r="A50" s="23"/>
      <c r="B50" s="25">
        <v>1162</v>
      </c>
      <c r="C50" s="26" t="s">
        <v>52</v>
      </c>
      <c r="D50" s="23"/>
      <c r="E50" s="27"/>
      <c r="F50" s="23"/>
      <c r="G50" s="45">
        <v>64</v>
      </c>
      <c r="H50" s="45">
        <f t="shared" si="14"/>
        <v>14.719999999999999</v>
      </c>
      <c r="I50" s="45">
        <f t="shared" si="15"/>
        <v>78.72</v>
      </c>
      <c r="J50" s="28">
        <f t="shared" si="16"/>
        <v>0</v>
      </c>
      <c r="K50" s="23"/>
    </row>
    <row r="51" spans="1:11" ht="10">
      <c r="A51" s="23"/>
      <c r="B51" s="30"/>
      <c r="C51" s="31" t="s">
        <v>53</v>
      </c>
      <c r="D51" s="23"/>
      <c r="E51" s="31"/>
      <c r="F51" s="23"/>
      <c r="G51" s="47"/>
      <c r="H51" s="47"/>
      <c r="I51" s="47"/>
      <c r="J51" s="32"/>
      <c r="K51" s="23"/>
    </row>
    <row r="52" spans="1:11" ht="10">
      <c r="A52" s="23"/>
      <c r="B52" s="25">
        <v>1402</v>
      </c>
      <c r="C52" s="26" t="s">
        <v>54</v>
      </c>
      <c r="D52" s="23"/>
      <c r="E52" s="27"/>
      <c r="F52" s="23"/>
      <c r="G52" s="45">
        <v>45</v>
      </c>
      <c r="H52" s="45">
        <f t="shared" ref="H52:H62" si="17">I52-G52</f>
        <v>10.350000000000001</v>
      </c>
      <c r="I52" s="45">
        <f t="shared" ref="I52:I62" si="18">G52*1.23</f>
        <v>55.35</v>
      </c>
      <c r="J52" s="28">
        <f t="shared" ref="J52:J62" si="19">E52*I52</f>
        <v>0</v>
      </c>
      <c r="K52" s="23"/>
    </row>
    <row r="53" spans="1:11" ht="10">
      <c r="A53" s="23"/>
      <c r="B53" s="25">
        <v>1401</v>
      </c>
      <c r="C53" s="26" t="s">
        <v>55</v>
      </c>
      <c r="D53" s="23"/>
      <c r="E53" s="27"/>
      <c r="F53" s="23"/>
      <c r="G53" s="45">
        <v>45</v>
      </c>
      <c r="H53" s="45">
        <f t="shared" si="17"/>
        <v>10.350000000000001</v>
      </c>
      <c r="I53" s="45">
        <f t="shared" si="18"/>
        <v>55.35</v>
      </c>
      <c r="J53" s="28">
        <f t="shared" si="19"/>
        <v>0</v>
      </c>
      <c r="K53" s="23"/>
    </row>
    <row r="54" spans="1:11" ht="10">
      <c r="A54" s="23"/>
      <c r="B54" s="25">
        <v>1404</v>
      </c>
      <c r="C54" s="26" t="s">
        <v>56</v>
      </c>
      <c r="D54" s="23"/>
      <c r="E54" s="27"/>
      <c r="F54" s="23"/>
      <c r="G54" s="45">
        <v>55</v>
      </c>
      <c r="H54" s="45">
        <f t="shared" si="17"/>
        <v>12.650000000000006</v>
      </c>
      <c r="I54" s="45">
        <f t="shared" si="18"/>
        <v>67.650000000000006</v>
      </c>
      <c r="J54" s="28">
        <f t="shared" si="19"/>
        <v>0</v>
      </c>
      <c r="K54" s="23"/>
    </row>
    <row r="55" spans="1:11" ht="10">
      <c r="A55" s="23"/>
      <c r="B55" s="25">
        <v>1403</v>
      </c>
      <c r="C55" s="26" t="s">
        <v>57</v>
      </c>
      <c r="D55" s="23"/>
      <c r="E55" s="27"/>
      <c r="F55" s="23"/>
      <c r="G55" s="45">
        <v>55</v>
      </c>
      <c r="H55" s="45">
        <f t="shared" si="17"/>
        <v>12.650000000000006</v>
      </c>
      <c r="I55" s="45">
        <f t="shared" si="18"/>
        <v>67.650000000000006</v>
      </c>
      <c r="J55" s="28">
        <f t="shared" si="19"/>
        <v>0</v>
      </c>
      <c r="K55" s="23"/>
    </row>
    <row r="56" spans="1:11" ht="10">
      <c r="A56" s="23"/>
      <c r="B56" s="25">
        <v>1409</v>
      </c>
      <c r="C56" s="26" t="s">
        <v>58</v>
      </c>
      <c r="D56" s="23"/>
      <c r="E56" s="27"/>
      <c r="F56" s="23"/>
      <c r="G56" s="45">
        <v>55</v>
      </c>
      <c r="H56" s="45">
        <f t="shared" si="17"/>
        <v>12.650000000000006</v>
      </c>
      <c r="I56" s="45">
        <f t="shared" si="18"/>
        <v>67.650000000000006</v>
      </c>
      <c r="J56" s="28">
        <f t="shared" si="19"/>
        <v>0</v>
      </c>
      <c r="K56" s="23"/>
    </row>
    <row r="57" spans="1:11" ht="10">
      <c r="A57" s="23"/>
      <c r="B57" s="25">
        <v>1408</v>
      </c>
      <c r="C57" s="26" t="s">
        <v>59</v>
      </c>
      <c r="D57" s="23"/>
      <c r="E57" s="27"/>
      <c r="F57" s="23"/>
      <c r="G57" s="45">
        <v>55</v>
      </c>
      <c r="H57" s="45">
        <f t="shared" si="17"/>
        <v>12.650000000000006</v>
      </c>
      <c r="I57" s="45">
        <f t="shared" si="18"/>
        <v>67.650000000000006</v>
      </c>
      <c r="J57" s="28">
        <f t="shared" si="19"/>
        <v>0</v>
      </c>
      <c r="K57" s="23"/>
    </row>
    <row r="58" spans="1:11" ht="10">
      <c r="A58" s="23"/>
      <c r="B58" s="25">
        <v>1405</v>
      </c>
      <c r="C58" s="26" t="s">
        <v>60</v>
      </c>
      <c r="D58" s="23"/>
      <c r="E58" s="27"/>
      <c r="F58" s="23"/>
      <c r="G58" s="45">
        <v>65</v>
      </c>
      <c r="H58" s="45">
        <f t="shared" si="17"/>
        <v>14.950000000000003</v>
      </c>
      <c r="I58" s="45">
        <f t="shared" si="18"/>
        <v>79.95</v>
      </c>
      <c r="J58" s="28">
        <f t="shared" si="19"/>
        <v>0</v>
      </c>
      <c r="K58" s="23"/>
    </row>
    <row r="59" spans="1:11" ht="10">
      <c r="A59" s="23"/>
      <c r="B59" s="25">
        <v>1407</v>
      </c>
      <c r="C59" s="26" t="s">
        <v>61</v>
      </c>
      <c r="D59" s="23"/>
      <c r="E59" s="27"/>
      <c r="F59" s="23"/>
      <c r="G59" s="45">
        <v>65</v>
      </c>
      <c r="H59" s="45">
        <f t="shared" si="17"/>
        <v>14.950000000000003</v>
      </c>
      <c r="I59" s="45">
        <f t="shared" si="18"/>
        <v>79.95</v>
      </c>
      <c r="J59" s="28">
        <f t="shared" si="19"/>
        <v>0</v>
      </c>
      <c r="K59" s="23"/>
    </row>
    <row r="60" spans="1:11" ht="10">
      <c r="A60" s="23"/>
      <c r="B60" s="25">
        <v>1406</v>
      </c>
      <c r="C60" s="26" t="s">
        <v>62</v>
      </c>
      <c r="D60" s="23"/>
      <c r="E60" s="27"/>
      <c r="F60" s="23"/>
      <c r="G60" s="45">
        <v>65</v>
      </c>
      <c r="H60" s="45">
        <f t="shared" si="17"/>
        <v>14.950000000000003</v>
      </c>
      <c r="I60" s="45">
        <f t="shared" si="18"/>
        <v>79.95</v>
      </c>
      <c r="J60" s="28">
        <f t="shared" si="19"/>
        <v>0</v>
      </c>
      <c r="K60" s="23"/>
    </row>
    <row r="61" spans="1:11" ht="10">
      <c r="A61" s="23"/>
      <c r="B61" s="25">
        <v>1413</v>
      </c>
      <c r="C61" s="26" t="s">
        <v>280</v>
      </c>
      <c r="D61" s="23"/>
      <c r="E61" s="27"/>
      <c r="F61" s="23"/>
      <c r="G61" s="45">
        <v>55</v>
      </c>
      <c r="H61" s="45">
        <f t="shared" si="17"/>
        <v>12.650000000000006</v>
      </c>
      <c r="I61" s="45">
        <f t="shared" si="18"/>
        <v>67.650000000000006</v>
      </c>
      <c r="J61" s="28">
        <f t="shared" si="19"/>
        <v>0</v>
      </c>
      <c r="K61" s="23"/>
    </row>
    <row r="62" spans="1:11" ht="10">
      <c r="A62" s="23"/>
      <c r="B62" s="25">
        <v>1184</v>
      </c>
      <c r="C62" s="26" t="s">
        <v>63</v>
      </c>
      <c r="D62" s="23"/>
      <c r="E62" s="27"/>
      <c r="F62" s="23"/>
      <c r="G62" s="45">
        <v>64</v>
      </c>
      <c r="H62" s="45">
        <f t="shared" si="17"/>
        <v>14.719999999999999</v>
      </c>
      <c r="I62" s="45">
        <f t="shared" si="18"/>
        <v>78.72</v>
      </c>
      <c r="J62" s="28">
        <f t="shared" si="19"/>
        <v>0</v>
      </c>
      <c r="K62" s="23"/>
    </row>
    <row r="63" spans="1:11">
      <c r="A63" s="23"/>
      <c r="B63" s="57" t="s">
        <v>64</v>
      </c>
      <c r="C63" s="58"/>
      <c r="D63" s="23"/>
      <c r="E63" s="24"/>
      <c r="F63" s="23"/>
      <c r="G63" s="46"/>
      <c r="H63" s="46"/>
      <c r="I63" s="50"/>
      <c r="J63" s="24"/>
      <c r="K63" s="23"/>
    </row>
    <row r="64" spans="1:11" ht="10">
      <c r="A64" s="23"/>
      <c r="B64" s="30"/>
      <c r="C64" s="31" t="s">
        <v>65</v>
      </c>
      <c r="D64" s="23"/>
      <c r="E64" s="31"/>
      <c r="F64" s="23"/>
      <c r="G64" s="47"/>
      <c r="H64" s="47"/>
      <c r="I64" s="47"/>
      <c r="J64" s="32"/>
      <c r="K64" s="23"/>
    </row>
    <row r="65" spans="1:11" ht="10">
      <c r="A65" s="23"/>
      <c r="B65" s="25" t="s">
        <v>66</v>
      </c>
      <c r="C65" s="26" t="s">
        <v>67</v>
      </c>
      <c r="D65" s="23"/>
      <c r="E65" s="27"/>
      <c r="F65" s="23"/>
      <c r="G65" s="45">
        <v>35</v>
      </c>
      <c r="H65" s="45">
        <f t="shared" ref="H65:H70" si="20">I65-G65</f>
        <v>8.0499999999999972</v>
      </c>
      <c r="I65" s="45">
        <f t="shared" ref="I65:I70" si="21">G65*1.23</f>
        <v>43.05</v>
      </c>
      <c r="J65" s="28">
        <f t="shared" ref="J65:J70" si="22">E65*I65</f>
        <v>0</v>
      </c>
      <c r="K65" s="23"/>
    </row>
    <row r="66" spans="1:11" ht="10">
      <c r="A66" s="23"/>
      <c r="B66" s="25">
        <v>1042</v>
      </c>
      <c r="C66" s="26" t="s">
        <v>68</v>
      </c>
      <c r="D66" s="23"/>
      <c r="E66" s="27"/>
      <c r="F66" s="23"/>
      <c r="G66" s="45">
        <v>35</v>
      </c>
      <c r="H66" s="45">
        <f t="shared" si="20"/>
        <v>8.0499999999999972</v>
      </c>
      <c r="I66" s="45">
        <f t="shared" si="21"/>
        <v>43.05</v>
      </c>
      <c r="J66" s="28">
        <f t="shared" si="22"/>
        <v>0</v>
      </c>
      <c r="K66" s="23"/>
    </row>
    <row r="67" spans="1:11" ht="10">
      <c r="A67" s="23"/>
      <c r="B67" s="25" t="s">
        <v>69</v>
      </c>
      <c r="C67" s="26" t="s">
        <v>70</v>
      </c>
      <c r="D67" s="23"/>
      <c r="E67" s="27"/>
      <c r="F67" s="23"/>
      <c r="G67" s="45">
        <v>13</v>
      </c>
      <c r="H67" s="45">
        <f t="shared" si="20"/>
        <v>2.99</v>
      </c>
      <c r="I67" s="45">
        <f t="shared" si="21"/>
        <v>15.99</v>
      </c>
      <c r="J67" s="28">
        <f t="shared" si="22"/>
        <v>0</v>
      </c>
      <c r="K67" s="23"/>
    </row>
    <row r="68" spans="1:11" ht="10">
      <c r="A68" s="23"/>
      <c r="B68" s="25" t="s">
        <v>71</v>
      </c>
      <c r="C68" s="26" t="s">
        <v>72</v>
      </c>
      <c r="D68" s="23"/>
      <c r="E68" s="27"/>
      <c r="F68" s="23"/>
      <c r="G68" s="45">
        <v>60</v>
      </c>
      <c r="H68" s="45">
        <f t="shared" si="20"/>
        <v>13.799999999999997</v>
      </c>
      <c r="I68" s="45">
        <f t="shared" si="21"/>
        <v>73.8</v>
      </c>
      <c r="J68" s="28">
        <f t="shared" si="22"/>
        <v>0</v>
      </c>
      <c r="K68" s="23"/>
    </row>
    <row r="69" spans="1:11" ht="10">
      <c r="A69" s="23"/>
      <c r="B69" s="25">
        <v>1314</v>
      </c>
      <c r="C69" s="26" t="s">
        <v>73</v>
      </c>
      <c r="D69" s="23"/>
      <c r="E69" s="27"/>
      <c r="F69" s="23"/>
      <c r="G69" s="45">
        <v>59</v>
      </c>
      <c r="H69" s="45">
        <f t="shared" si="20"/>
        <v>13.569999999999993</v>
      </c>
      <c r="I69" s="45">
        <f t="shared" si="21"/>
        <v>72.569999999999993</v>
      </c>
      <c r="J69" s="28">
        <f t="shared" si="22"/>
        <v>0</v>
      </c>
      <c r="K69" s="23"/>
    </row>
    <row r="70" spans="1:11" ht="10">
      <c r="A70" s="23"/>
      <c r="B70" s="25">
        <v>1313</v>
      </c>
      <c r="C70" s="26" t="s">
        <v>74</v>
      </c>
      <c r="D70" s="23"/>
      <c r="E70" s="27"/>
      <c r="F70" s="23"/>
      <c r="G70" s="45">
        <v>59</v>
      </c>
      <c r="H70" s="45">
        <f t="shared" si="20"/>
        <v>13.569999999999993</v>
      </c>
      <c r="I70" s="45">
        <f t="shared" si="21"/>
        <v>72.569999999999993</v>
      </c>
      <c r="J70" s="28">
        <f t="shared" si="22"/>
        <v>0</v>
      </c>
      <c r="K70" s="23"/>
    </row>
    <row r="71" spans="1:11" ht="10">
      <c r="A71" s="23"/>
      <c r="B71" s="30"/>
      <c r="C71" s="31" t="s">
        <v>75</v>
      </c>
      <c r="D71" s="23"/>
      <c r="E71" s="31"/>
      <c r="F71" s="23"/>
      <c r="G71" s="47"/>
      <c r="H71" s="47"/>
      <c r="I71" s="47"/>
      <c r="J71" s="32"/>
      <c r="K71" s="23"/>
    </row>
    <row r="72" spans="1:11" ht="10">
      <c r="A72" s="23"/>
      <c r="B72" s="25">
        <v>1238</v>
      </c>
      <c r="C72" s="26" t="s">
        <v>123</v>
      </c>
      <c r="D72" s="23"/>
      <c r="E72" s="27"/>
      <c r="F72" s="23"/>
      <c r="G72" s="45">
        <v>19</v>
      </c>
      <c r="H72" s="45">
        <f t="shared" ref="H72:H74" si="23">I72-G72</f>
        <v>4.370000000000001</v>
      </c>
      <c r="I72" s="45">
        <f t="shared" ref="I72:I74" si="24">G72*1.23</f>
        <v>23.37</v>
      </c>
      <c r="J72" s="28">
        <f t="shared" ref="J72:J74" si="25">E72*I72</f>
        <v>0</v>
      </c>
      <c r="K72" s="23"/>
    </row>
    <row r="73" spans="1:11" ht="10">
      <c r="A73" s="23"/>
      <c r="B73" s="25">
        <v>1239</v>
      </c>
      <c r="C73" s="26" t="s">
        <v>124</v>
      </c>
      <c r="D73" s="23"/>
      <c r="E73" s="27"/>
      <c r="F73" s="23"/>
      <c r="G73" s="45">
        <v>19</v>
      </c>
      <c r="H73" s="45">
        <f t="shared" si="23"/>
        <v>4.370000000000001</v>
      </c>
      <c r="I73" s="45">
        <f t="shared" si="24"/>
        <v>23.37</v>
      </c>
      <c r="J73" s="28">
        <f t="shared" si="25"/>
        <v>0</v>
      </c>
      <c r="K73" s="23"/>
    </row>
    <row r="74" spans="1:11" ht="10">
      <c r="A74" s="23"/>
      <c r="B74" s="25">
        <v>1240</v>
      </c>
      <c r="C74" s="26" t="s">
        <v>125</v>
      </c>
      <c r="D74" s="23"/>
      <c r="E74" s="27"/>
      <c r="F74" s="23"/>
      <c r="G74" s="45">
        <v>19</v>
      </c>
      <c r="H74" s="45">
        <f t="shared" si="23"/>
        <v>4.370000000000001</v>
      </c>
      <c r="I74" s="45">
        <f t="shared" si="24"/>
        <v>23.37</v>
      </c>
      <c r="J74" s="28">
        <f t="shared" si="25"/>
        <v>0</v>
      </c>
      <c r="K74" s="23"/>
    </row>
    <row r="75" spans="1:11" ht="10">
      <c r="A75" s="23"/>
      <c r="B75" s="30"/>
      <c r="C75" s="31" t="s">
        <v>76</v>
      </c>
      <c r="D75" s="23"/>
      <c r="E75" s="31"/>
      <c r="F75" s="23"/>
      <c r="G75" s="47"/>
      <c r="H75" s="47"/>
      <c r="I75" s="47"/>
      <c r="J75" s="32"/>
      <c r="K75" s="23"/>
    </row>
    <row r="76" spans="1:11" ht="10">
      <c r="A76" s="23"/>
      <c r="B76" s="25">
        <v>1193</v>
      </c>
      <c r="C76" s="26" t="s">
        <v>285</v>
      </c>
      <c r="D76" s="23">
        <v>4</v>
      </c>
      <c r="E76" s="27"/>
      <c r="F76" s="23"/>
      <c r="G76" s="45">
        <v>5</v>
      </c>
      <c r="H76" s="45">
        <f t="shared" ref="H76:H80" si="26">I76-G76</f>
        <v>1.1500000000000004</v>
      </c>
      <c r="I76" s="45">
        <f t="shared" ref="I76:I80" si="27">G76*1.23</f>
        <v>6.15</v>
      </c>
      <c r="J76" s="28"/>
      <c r="K76" s="23"/>
    </row>
    <row r="77" spans="1:11" ht="10">
      <c r="A77" s="23"/>
      <c r="B77" s="25">
        <v>1192</v>
      </c>
      <c r="C77" s="26" t="s">
        <v>290</v>
      </c>
      <c r="D77" s="23"/>
      <c r="E77" s="27"/>
      <c r="F77" s="23"/>
      <c r="G77" s="45">
        <v>12</v>
      </c>
      <c r="H77" s="45">
        <f t="shared" si="26"/>
        <v>2.76</v>
      </c>
      <c r="I77" s="45">
        <f t="shared" si="27"/>
        <v>14.76</v>
      </c>
      <c r="J77" s="28"/>
      <c r="K77" s="23"/>
    </row>
    <row r="78" spans="1:11" ht="10">
      <c r="A78" s="23"/>
      <c r="B78" s="25">
        <v>1194</v>
      </c>
      <c r="C78" s="26" t="s">
        <v>286</v>
      </c>
      <c r="D78" s="23"/>
      <c r="E78" s="27"/>
      <c r="F78" s="23"/>
      <c r="G78" s="45">
        <v>9</v>
      </c>
      <c r="H78" s="45">
        <f t="shared" si="26"/>
        <v>2.0700000000000003</v>
      </c>
      <c r="I78" s="45">
        <f t="shared" si="27"/>
        <v>11.07</v>
      </c>
      <c r="J78" s="28"/>
      <c r="K78" s="23"/>
    </row>
    <row r="79" spans="1:11" ht="10">
      <c r="A79" s="23"/>
      <c r="B79" s="25" t="s">
        <v>283</v>
      </c>
      <c r="C79" s="26" t="s">
        <v>287</v>
      </c>
      <c r="D79" s="23"/>
      <c r="E79" s="27"/>
      <c r="F79" s="23"/>
      <c r="G79" s="45">
        <v>6</v>
      </c>
      <c r="H79" s="45">
        <f t="shared" si="26"/>
        <v>1.38</v>
      </c>
      <c r="I79" s="45">
        <f t="shared" si="27"/>
        <v>7.38</v>
      </c>
      <c r="J79" s="28"/>
      <c r="K79" s="23"/>
    </row>
    <row r="80" spans="1:11" ht="10">
      <c r="A80" s="23"/>
      <c r="B80" s="25" t="s">
        <v>284</v>
      </c>
      <c r="C80" s="26" t="s">
        <v>291</v>
      </c>
      <c r="D80" s="23"/>
      <c r="E80" s="27"/>
      <c r="F80" s="23"/>
      <c r="G80" s="45">
        <v>2</v>
      </c>
      <c r="H80" s="45">
        <f t="shared" si="26"/>
        <v>0.45999999999999996</v>
      </c>
      <c r="I80" s="45">
        <f t="shared" si="27"/>
        <v>2.46</v>
      </c>
      <c r="J80" s="28"/>
      <c r="K80" s="23"/>
    </row>
    <row r="81" spans="1:11" ht="10">
      <c r="A81" s="23"/>
      <c r="B81" s="25" t="s">
        <v>21</v>
      </c>
      <c r="C81" s="26" t="s">
        <v>77</v>
      </c>
      <c r="D81" s="23"/>
      <c r="E81" s="27"/>
      <c r="F81" s="23"/>
      <c r="G81" s="45">
        <v>6</v>
      </c>
      <c r="H81" s="45">
        <f t="shared" ref="H81:H83" si="28">I81-G81</f>
        <v>1.38</v>
      </c>
      <c r="I81" s="45">
        <f t="shared" ref="I81:I83" si="29">G81*1.23</f>
        <v>7.38</v>
      </c>
      <c r="J81" s="28">
        <f t="shared" ref="J81:J83" si="30">E81*I81</f>
        <v>0</v>
      </c>
      <c r="K81" s="23"/>
    </row>
    <row r="82" spans="1:11" ht="10">
      <c r="A82" s="23"/>
      <c r="B82" s="25">
        <v>2001</v>
      </c>
      <c r="C82" s="26" t="s">
        <v>78</v>
      </c>
      <c r="D82" s="23"/>
      <c r="E82" s="27"/>
      <c r="F82" s="23"/>
      <c r="G82" s="45">
        <v>39</v>
      </c>
      <c r="H82" s="45">
        <f t="shared" si="28"/>
        <v>8.9699999999999989</v>
      </c>
      <c r="I82" s="45">
        <f t="shared" si="29"/>
        <v>47.97</v>
      </c>
      <c r="J82" s="28">
        <f t="shared" si="30"/>
        <v>0</v>
      </c>
      <c r="K82" s="23"/>
    </row>
    <row r="83" spans="1:11" ht="10">
      <c r="A83" s="23"/>
      <c r="B83" s="25" t="s">
        <v>79</v>
      </c>
      <c r="C83" s="26" t="s">
        <v>80</v>
      </c>
      <c r="D83" s="23"/>
      <c r="E83" s="27"/>
      <c r="F83" s="23"/>
      <c r="G83" s="45">
        <v>9.5</v>
      </c>
      <c r="H83" s="45">
        <f t="shared" si="28"/>
        <v>2.1850000000000005</v>
      </c>
      <c r="I83" s="45">
        <f t="shared" si="29"/>
        <v>11.685</v>
      </c>
      <c r="J83" s="28">
        <f t="shared" si="30"/>
        <v>0</v>
      </c>
      <c r="K83" s="23"/>
    </row>
    <row r="84" spans="1:11" ht="10">
      <c r="A84" s="23"/>
      <c r="B84" s="30"/>
      <c r="C84" s="31" t="s">
        <v>260</v>
      </c>
      <c r="D84" s="23"/>
      <c r="E84" s="31"/>
      <c r="F84" s="23"/>
      <c r="G84" s="48"/>
      <c r="H84" s="48"/>
      <c r="I84" s="47"/>
      <c r="J84" s="32"/>
      <c r="K84" s="23"/>
    </row>
    <row r="85" spans="1:11" ht="10">
      <c r="A85" s="23"/>
      <c r="B85" s="25">
        <v>1205</v>
      </c>
      <c r="C85" s="26" t="s">
        <v>82</v>
      </c>
      <c r="D85" s="23"/>
      <c r="E85" s="27"/>
      <c r="F85" s="23"/>
      <c r="G85" s="45">
        <v>12</v>
      </c>
      <c r="H85" s="45">
        <f t="shared" ref="H85:H91" si="31">I85-G85</f>
        <v>2.76</v>
      </c>
      <c r="I85" s="45">
        <f t="shared" ref="I85:I91" si="32">G85*1.23</f>
        <v>14.76</v>
      </c>
      <c r="J85" s="28">
        <f t="shared" ref="J85:J91" si="33">E85*I85</f>
        <v>0</v>
      </c>
      <c r="K85" s="23"/>
    </row>
    <row r="86" spans="1:11" ht="10">
      <c r="A86" s="23"/>
      <c r="B86" s="25">
        <v>1204</v>
      </c>
      <c r="C86" s="26" t="s">
        <v>83</v>
      </c>
      <c r="D86" s="23"/>
      <c r="E86" s="27"/>
      <c r="F86" s="23"/>
      <c r="G86" s="45">
        <v>16</v>
      </c>
      <c r="H86" s="45">
        <f t="shared" si="31"/>
        <v>3.6799999999999997</v>
      </c>
      <c r="I86" s="45">
        <f t="shared" si="32"/>
        <v>19.68</v>
      </c>
      <c r="J86" s="28">
        <f t="shared" si="33"/>
        <v>0</v>
      </c>
      <c r="K86" s="23"/>
    </row>
    <row r="87" spans="1:11" ht="10">
      <c r="A87" s="23"/>
      <c r="B87" s="25">
        <v>1203</v>
      </c>
      <c r="C87" s="26" t="s">
        <v>268</v>
      </c>
      <c r="D87" s="23"/>
      <c r="E87" s="27"/>
      <c r="F87" s="23"/>
      <c r="G87" s="45">
        <v>26</v>
      </c>
      <c r="H87" s="45">
        <f t="shared" si="31"/>
        <v>5.98</v>
      </c>
      <c r="I87" s="45">
        <f t="shared" si="32"/>
        <v>31.98</v>
      </c>
      <c r="J87" s="28">
        <f t="shared" si="33"/>
        <v>0</v>
      </c>
      <c r="K87" s="23"/>
    </row>
    <row r="88" spans="1:11" ht="10">
      <c r="A88" s="23"/>
      <c r="B88" s="25" t="s">
        <v>84</v>
      </c>
      <c r="C88" s="26" t="s">
        <v>85</v>
      </c>
      <c r="D88" s="23"/>
      <c r="E88" s="27"/>
      <c r="F88" s="23"/>
      <c r="G88" s="45">
        <v>16</v>
      </c>
      <c r="H88" s="45">
        <f t="shared" si="31"/>
        <v>3.6799999999999997</v>
      </c>
      <c r="I88" s="45">
        <f t="shared" si="32"/>
        <v>19.68</v>
      </c>
      <c r="J88" s="28">
        <f t="shared" si="33"/>
        <v>0</v>
      </c>
      <c r="K88" s="23"/>
    </row>
    <row r="89" spans="1:11" ht="10">
      <c r="A89" s="23"/>
      <c r="B89" s="25">
        <v>1202</v>
      </c>
      <c r="C89" s="26" t="s">
        <v>86</v>
      </c>
      <c r="D89" s="23"/>
      <c r="E89" s="27"/>
      <c r="F89" s="23"/>
      <c r="G89" s="45">
        <v>24</v>
      </c>
      <c r="H89" s="45">
        <f t="shared" si="31"/>
        <v>5.52</v>
      </c>
      <c r="I89" s="45">
        <f t="shared" si="32"/>
        <v>29.52</v>
      </c>
      <c r="J89" s="28">
        <f t="shared" si="33"/>
        <v>0</v>
      </c>
      <c r="K89" s="23"/>
    </row>
    <row r="90" spans="1:11" ht="10">
      <c r="A90" s="23"/>
      <c r="B90" s="25">
        <v>1201</v>
      </c>
      <c r="C90" s="26" t="s">
        <v>87</v>
      </c>
      <c r="D90" s="23"/>
      <c r="E90" s="27"/>
      <c r="F90" s="23"/>
      <c r="G90" s="45">
        <v>34</v>
      </c>
      <c r="H90" s="45">
        <f t="shared" si="31"/>
        <v>7.82</v>
      </c>
      <c r="I90" s="45">
        <f t="shared" si="32"/>
        <v>41.82</v>
      </c>
      <c r="J90" s="28">
        <f t="shared" si="33"/>
        <v>0</v>
      </c>
      <c r="K90" s="23"/>
    </row>
    <row r="91" spans="1:11" ht="10">
      <c r="A91" s="23"/>
      <c r="B91" s="25">
        <v>1200</v>
      </c>
      <c r="C91" s="26" t="s">
        <v>88</v>
      </c>
      <c r="D91" s="23"/>
      <c r="E91" s="27"/>
      <c r="F91" s="23"/>
      <c r="G91" s="45">
        <v>40</v>
      </c>
      <c r="H91" s="45">
        <f t="shared" si="31"/>
        <v>9.2000000000000028</v>
      </c>
      <c r="I91" s="45">
        <f t="shared" si="32"/>
        <v>49.2</v>
      </c>
      <c r="J91" s="28">
        <f t="shared" si="33"/>
        <v>0</v>
      </c>
      <c r="K91" s="23"/>
    </row>
    <row r="92" spans="1:11" ht="10">
      <c r="A92" s="23"/>
      <c r="B92" s="30"/>
      <c r="C92" s="31" t="s">
        <v>261</v>
      </c>
      <c r="D92" s="23"/>
      <c r="E92" s="31"/>
      <c r="F92" s="23"/>
      <c r="G92" s="48"/>
      <c r="H92" s="48"/>
      <c r="I92" s="47"/>
      <c r="J92" s="32"/>
      <c r="K92" s="23"/>
    </row>
    <row r="93" spans="1:11" ht="10">
      <c r="A93" s="23"/>
      <c r="B93" s="25">
        <v>1301</v>
      </c>
      <c r="C93" s="26" t="s">
        <v>288</v>
      </c>
      <c r="D93" s="23"/>
      <c r="E93" s="27"/>
      <c r="F93" s="23"/>
      <c r="G93" s="45">
        <v>30</v>
      </c>
      <c r="H93" s="45">
        <f t="shared" ref="H93:H94" si="34">I93-G93</f>
        <v>6.8999999999999986</v>
      </c>
      <c r="I93" s="45">
        <f t="shared" ref="I93:I94" si="35">G93*1.23</f>
        <v>36.9</v>
      </c>
      <c r="J93" s="28"/>
      <c r="K93" s="23"/>
    </row>
    <row r="94" spans="1:11" ht="10">
      <c r="A94" s="23"/>
      <c r="B94" s="25">
        <v>1252</v>
      </c>
      <c r="C94" s="26" t="s">
        <v>289</v>
      </c>
      <c r="D94" s="23"/>
      <c r="E94" s="27"/>
      <c r="F94" s="23"/>
      <c r="G94" s="45">
        <v>28</v>
      </c>
      <c r="H94" s="45">
        <f t="shared" si="34"/>
        <v>6.4399999999999977</v>
      </c>
      <c r="I94" s="45">
        <f t="shared" si="35"/>
        <v>34.44</v>
      </c>
      <c r="J94" s="28"/>
      <c r="K94" s="23"/>
    </row>
    <row r="95" spans="1:11" ht="10">
      <c r="A95" s="23"/>
      <c r="B95" s="25">
        <v>1215</v>
      </c>
      <c r="C95" s="26" t="s">
        <v>262</v>
      </c>
      <c r="D95" s="23"/>
      <c r="E95" s="27"/>
      <c r="F95" s="23"/>
      <c r="G95" s="45">
        <v>40</v>
      </c>
      <c r="H95" s="45">
        <f t="shared" ref="H95:H98" si="36">I95-G95</f>
        <v>9.2000000000000028</v>
      </c>
      <c r="I95" s="45">
        <f t="shared" ref="I95:I98" si="37">G95*1.23</f>
        <v>49.2</v>
      </c>
      <c r="J95" s="28">
        <f t="shared" ref="J95:J98" si="38">E95*I95</f>
        <v>0</v>
      </c>
      <c r="K95" s="23"/>
    </row>
    <row r="96" spans="1:11" ht="10">
      <c r="A96" s="23"/>
      <c r="B96" s="25" t="s">
        <v>263</v>
      </c>
      <c r="C96" s="26" t="s">
        <v>264</v>
      </c>
      <c r="D96" s="23"/>
      <c r="E96" s="27"/>
      <c r="F96" s="23"/>
      <c r="G96" s="45">
        <v>13</v>
      </c>
      <c r="H96" s="45">
        <f t="shared" si="36"/>
        <v>2.99</v>
      </c>
      <c r="I96" s="45">
        <f t="shared" si="37"/>
        <v>15.99</v>
      </c>
      <c r="J96" s="28">
        <f t="shared" si="38"/>
        <v>0</v>
      </c>
      <c r="K96" s="23"/>
    </row>
    <row r="97" spans="1:11" ht="10">
      <c r="A97" s="23"/>
      <c r="B97" s="25" t="s">
        <v>265</v>
      </c>
      <c r="C97" s="26" t="s">
        <v>266</v>
      </c>
      <c r="D97" s="23"/>
      <c r="E97" s="27"/>
      <c r="F97" s="23"/>
      <c r="G97" s="45">
        <v>21</v>
      </c>
      <c r="H97" s="45">
        <f t="shared" si="36"/>
        <v>4.8299999999999983</v>
      </c>
      <c r="I97" s="45">
        <f t="shared" si="37"/>
        <v>25.83</v>
      </c>
      <c r="J97" s="28">
        <f t="shared" si="38"/>
        <v>0</v>
      </c>
      <c r="K97" s="23"/>
    </row>
    <row r="98" spans="1:11" ht="10">
      <c r="A98" s="23"/>
      <c r="B98" s="25">
        <v>1218</v>
      </c>
      <c r="C98" s="26" t="s">
        <v>267</v>
      </c>
      <c r="D98" s="23"/>
      <c r="E98" s="27"/>
      <c r="F98" s="23"/>
      <c r="G98" s="45">
        <v>3</v>
      </c>
      <c r="H98" s="45">
        <f t="shared" si="36"/>
        <v>0.69</v>
      </c>
      <c r="I98" s="45">
        <f t="shared" si="37"/>
        <v>3.69</v>
      </c>
      <c r="J98" s="28">
        <f t="shared" si="38"/>
        <v>0</v>
      </c>
      <c r="K98" s="23"/>
    </row>
    <row r="99" spans="1:11">
      <c r="A99" s="23"/>
      <c r="B99" s="57" t="s">
        <v>89</v>
      </c>
      <c r="C99" s="58" t="s">
        <v>89</v>
      </c>
      <c r="D99" s="23"/>
      <c r="E99" s="24"/>
      <c r="F99" s="23"/>
      <c r="G99" s="46"/>
      <c r="H99" s="46"/>
      <c r="I99" s="50"/>
      <c r="J99" s="24"/>
      <c r="K99" s="23"/>
    </row>
    <row r="100" spans="1:11" ht="10">
      <c r="A100" s="23"/>
      <c r="B100" s="33">
        <v>1181</v>
      </c>
      <c r="C100" s="26" t="s">
        <v>90</v>
      </c>
      <c r="D100" s="23"/>
      <c r="E100" s="27"/>
      <c r="F100" s="23"/>
      <c r="G100" s="45">
        <v>780</v>
      </c>
      <c r="H100" s="45">
        <f t="shared" ref="H100:H110" si="39">I100-G100</f>
        <v>179.39999999999998</v>
      </c>
      <c r="I100" s="45">
        <f t="shared" ref="I100:I110" si="40">G100*1.23</f>
        <v>959.4</v>
      </c>
      <c r="J100" s="28">
        <f t="shared" ref="J100:J110" si="41">E100*I100</f>
        <v>0</v>
      </c>
      <c r="K100" s="23"/>
    </row>
    <row r="101" spans="1:11" ht="10">
      <c r="A101" s="23"/>
      <c r="B101" s="25">
        <v>1180</v>
      </c>
      <c r="C101" s="26" t="s">
        <v>91</v>
      </c>
      <c r="D101" s="23"/>
      <c r="E101" s="27"/>
      <c r="F101" s="23"/>
      <c r="G101" s="45">
        <v>1047</v>
      </c>
      <c r="H101" s="45">
        <f t="shared" si="39"/>
        <v>240.80999999999995</v>
      </c>
      <c r="I101" s="45">
        <f t="shared" si="40"/>
        <v>1287.81</v>
      </c>
      <c r="J101" s="28">
        <f t="shared" si="41"/>
        <v>0</v>
      </c>
      <c r="K101" s="23"/>
    </row>
    <row r="102" spans="1:11" ht="10">
      <c r="A102" s="23"/>
      <c r="B102" s="25">
        <v>1165</v>
      </c>
      <c r="C102" s="26" t="s">
        <v>92</v>
      </c>
      <c r="D102" s="23"/>
      <c r="E102" s="27"/>
      <c r="F102" s="23"/>
      <c r="G102" s="45">
        <v>69</v>
      </c>
      <c r="H102" s="45">
        <f t="shared" si="39"/>
        <v>15.870000000000005</v>
      </c>
      <c r="I102" s="45">
        <f t="shared" si="40"/>
        <v>84.87</v>
      </c>
      <c r="J102" s="28">
        <f t="shared" si="41"/>
        <v>0</v>
      </c>
      <c r="K102" s="23"/>
    </row>
    <row r="103" spans="1:11" ht="10">
      <c r="A103" s="23"/>
      <c r="B103" s="25">
        <v>1163</v>
      </c>
      <c r="C103" s="26" t="s">
        <v>93</v>
      </c>
      <c r="D103" s="23"/>
      <c r="E103" s="27"/>
      <c r="F103" s="23"/>
      <c r="G103" s="45">
        <v>139</v>
      </c>
      <c r="H103" s="45">
        <f t="shared" si="39"/>
        <v>31.97</v>
      </c>
      <c r="I103" s="45">
        <f t="shared" si="40"/>
        <v>170.97</v>
      </c>
      <c r="J103" s="28">
        <f t="shared" si="41"/>
        <v>0</v>
      </c>
      <c r="K103" s="23"/>
    </row>
    <row r="104" spans="1:11" ht="10">
      <c r="A104" s="23"/>
      <c r="B104" s="25">
        <v>1164</v>
      </c>
      <c r="C104" s="26" t="s">
        <v>94</v>
      </c>
      <c r="D104" s="23"/>
      <c r="E104" s="27"/>
      <c r="F104" s="23"/>
      <c r="G104" s="45">
        <v>148</v>
      </c>
      <c r="H104" s="45">
        <f t="shared" si="39"/>
        <v>34.039999999999992</v>
      </c>
      <c r="I104" s="45">
        <f t="shared" si="40"/>
        <v>182.04</v>
      </c>
      <c r="J104" s="28">
        <f t="shared" si="41"/>
        <v>0</v>
      </c>
      <c r="K104" s="23"/>
    </row>
    <row r="105" spans="1:11" ht="10">
      <c r="A105" s="23"/>
      <c r="B105" s="25">
        <v>1185</v>
      </c>
      <c r="C105" s="26" t="s">
        <v>95</v>
      </c>
      <c r="D105" s="23"/>
      <c r="E105" s="27"/>
      <c r="F105" s="23"/>
      <c r="G105" s="45">
        <v>26</v>
      </c>
      <c r="H105" s="45">
        <f t="shared" si="39"/>
        <v>5.98</v>
      </c>
      <c r="I105" s="45">
        <f t="shared" si="40"/>
        <v>31.98</v>
      </c>
      <c r="J105" s="28">
        <f t="shared" si="41"/>
        <v>0</v>
      </c>
      <c r="K105" s="23"/>
    </row>
    <row r="106" spans="1:11" ht="10">
      <c r="A106" s="23"/>
      <c r="B106" s="33">
        <v>1167</v>
      </c>
      <c r="C106" s="26" t="s">
        <v>96</v>
      </c>
      <c r="D106" s="23"/>
      <c r="E106" s="27"/>
      <c r="F106" s="23"/>
      <c r="G106" s="45">
        <v>103</v>
      </c>
      <c r="H106" s="45">
        <f t="shared" si="39"/>
        <v>23.689999999999998</v>
      </c>
      <c r="I106" s="45">
        <f t="shared" si="40"/>
        <v>126.69</v>
      </c>
      <c r="J106" s="28">
        <f t="shared" si="41"/>
        <v>0</v>
      </c>
      <c r="K106" s="23"/>
    </row>
    <row r="107" spans="1:11" ht="10">
      <c r="A107" s="23"/>
      <c r="B107" s="25">
        <v>1171</v>
      </c>
      <c r="C107" s="26" t="s">
        <v>97</v>
      </c>
      <c r="D107" s="23"/>
      <c r="E107" s="27"/>
      <c r="F107" s="23"/>
      <c r="G107" s="45">
        <v>123</v>
      </c>
      <c r="H107" s="45">
        <f t="shared" si="39"/>
        <v>28.289999999999992</v>
      </c>
      <c r="I107" s="45">
        <f t="shared" si="40"/>
        <v>151.29</v>
      </c>
      <c r="J107" s="28">
        <f t="shared" si="41"/>
        <v>0</v>
      </c>
      <c r="K107" s="23"/>
    </row>
    <row r="108" spans="1:11" ht="10">
      <c r="A108" s="23"/>
      <c r="B108" s="25">
        <v>1166</v>
      </c>
      <c r="C108" s="26" t="s">
        <v>98</v>
      </c>
      <c r="D108" s="23"/>
      <c r="E108" s="27"/>
      <c r="F108" s="23"/>
      <c r="G108" s="45">
        <v>59</v>
      </c>
      <c r="H108" s="45">
        <f t="shared" si="39"/>
        <v>13.569999999999993</v>
      </c>
      <c r="I108" s="45">
        <f t="shared" si="40"/>
        <v>72.569999999999993</v>
      </c>
      <c r="J108" s="28">
        <f t="shared" si="41"/>
        <v>0</v>
      </c>
      <c r="K108" s="23"/>
    </row>
    <row r="109" spans="1:11" ht="10">
      <c r="A109" s="23"/>
      <c r="B109" s="33">
        <v>1168</v>
      </c>
      <c r="C109" s="26" t="s">
        <v>99</v>
      </c>
      <c r="D109" s="23"/>
      <c r="E109" s="27"/>
      <c r="F109" s="23"/>
      <c r="G109" s="45">
        <v>49</v>
      </c>
      <c r="H109" s="45">
        <f t="shared" si="39"/>
        <v>11.269999999999996</v>
      </c>
      <c r="I109" s="45">
        <f t="shared" si="40"/>
        <v>60.269999999999996</v>
      </c>
      <c r="J109" s="28">
        <f t="shared" si="41"/>
        <v>0</v>
      </c>
      <c r="K109" s="23"/>
    </row>
    <row r="110" spans="1:11" ht="10">
      <c r="A110" s="23"/>
      <c r="B110" s="33">
        <v>1186</v>
      </c>
      <c r="C110" s="34" t="s">
        <v>100</v>
      </c>
      <c r="D110" s="23"/>
      <c r="E110" s="27"/>
      <c r="F110" s="23"/>
      <c r="G110" s="45">
        <v>8</v>
      </c>
      <c r="H110" s="45">
        <f t="shared" si="39"/>
        <v>1.8399999999999999</v>
      </c>
      <c r="I110" s="45">
        <f t="shared" si="40"/>
        <v>9.84</v>
      </c>
      <c r="J110" s="28">
        <f t="shared" si="41"/>
        <v>0</v>
      </c>
      <c r="K110" s="23"/>
    </row>
    <row r="111" spans="1:11">
      <c r="A111" s="23"/>
      <c r="B111" s="57" t="s">
        <v>101</v>
      </c>
      <c r="C111" s="57"/>
      <c r="D111" s="23"/>
      <c r="E111" s="57"/>
      <c r="F111" s="57"/>
      <c r="G111" s="46"/>
      <c r="H111" s="46"/>
      <c r="I111" s="50"/>
      <c r="J111" s="24"/>
      <c r="K111" s="23"/>
    </row>
    <row r="112" spans="1:11" ht="10">
      <c r="A112" s="23"/>
      <c r="B112" s="30"/>
      <c r="C112" s="31" t="s">
        <v>102</v>
      </c>
      <c r="D112" s="23"/>
      <c r="E112" s="31"/>
      <c r="F112" s="23"/>
      <c r="G112" s="47"/>
      <c r="H112" s="47"/>
      <c r="I112" s="47"/>
      <c r="J112" s="32"/>
      <c r="K112" s="23"/>
    </row>
    <row r="113" spans="1:11" ht="10">
      <c r="A113" s="23"/>
      <c r="B113" s="25">
        <v>1245</v>
      </c>
      <c r="C113" s="26" t="s">
        <v>103</v>
      </c>
      <c r="D113" s="23"/>
      <c r="E113" s="27"/>
      <c r="F113" s="23"/>
      <c r="G113" s="45">
        <v>25</v>
      </c>
      <c r="H113" s="45">
        <f t="shared" ref="H113:H121" si="42">I113-G113</f>
        <v>5.75</v>
      </c>
      <c r="I113" s="45">
        <f t="shared" ref="I113:I121" si="43">G113*1.23</f>
        <v>30.75</v>
      </c>
      <c r="J113" s="28">
        <f t="shared" ref="J113:J121" si="44">E113*I113</f>
        <v>0</v>
      </c>
      <c r="K113" s="23"/>
    </row>
    <row r="114" spans="1:11" ht="10">
      <c r="A114" s="23"/>
      <c r="B114" s="25">
        <v>1182</v>
      </c>
      <c r="C114" s="26" t="s">
        <v>104</v>
      </c>
      <c r="D114" s="23"/>
      <c r="E114" s="27"/>
      <c r="F114" s="23"/>
      <c r="G114" s="45">
        <v>25</v>
      </c>
      <c r="H114" s="45">
        <f t="shared" si="42"/>
        <v>5.75</v>
      </c>
      <c r="I114" s="45">
        <f t="shared" si="43"/>
        <v>30.75</v>
      </c>
      <c r="J114" s="28">
        <f t="shared" si="44"/>
        <v>0</v>
      </c>
      <c r="K114" s="23"/>
    </row>
    <row r="115" spans="1:11" ht="10">
      <c r="A115" s="23"/>
      <c r="B115" s="25">
        <v>1244</v>
      </c>
      <c r="C115" s="26" t="s">
        <v>105</v>
      </c>
      <c r="D115" s="23"/>
      <c r="E115" s="27"/>
      <c r="F115" s="23"/>
      <c r="G115" s="45">
        <v>25</v>
      </c>
      <c r="H115" s="45">
        <f t="shared" si="42"/>
        <v>5.75</v>
      </c>
      <c r="I115" s="45">
        <f t="shared" si="43"/>
        <v>30.75</v>
      </c>
      <c r="J115" s="28">
        <f t="shared" si="44"/>
        <v>0</v>
      </c>
      <c r="K115" s="23"/>
    </row>
    <row r="116" spans="1:11" ht="10">
      <c r="A116" s="23"/>
      <c r="B116" s="25">
        <v>1242</v>
      </c>
      <c r="C116" s="26" t="s">
        <v>106</v>
      </c>
      <c r="D116" s="23"/>
      <c r="E116" s="27"/>
      <c r="F116" s="23"/>
      <c r="G116" s="45">
        <v>25</v>
      </c>
      <c r="H116" s="45">
        <f t="shared" si="42"/>
        <v>5.75</v>
      </c>
      <c r="I116" s="45">
        <f t="shared" si="43"/>
        <v>30.75</v>
      </c>
      <c r="J116" s="28">
        <f t="shared" si="44"/>
        <v>0</v>
      </c>
      <c r="K116" s="23"/>
    </row>
    <row r="117" spans="1:11" ht="10">
      <c r="A117" s="23"/>
      <c r="B117" s="25">
        <v>1212</v>
      </c>
      <c r="C117" s="26" t="s">
        <v>107</v>
      </c>
      <c r="D117" s="23"/>
      <c r="E117" s="27"/>
      <c r="F117" s="23"/>
      <c r="G117" s="45">
        <v>25</v>
      </c>
      <c r="H117" s="45">
        <f t="shared" si="42"/>
        <v>5.75</v>
      </c>
      <c r="I117" s="45">
        <f t="shared" si="43"/>
        <v>30.75</v>
      </c>
      <c r="J117" s="28">
        <f t="shared" si="44"/>
        <v>0</v>
      </c>
      <c r="K117" s="23"/>
    </row>
    <row r="118" spans="1:11" ht="10">
      <c r="A118" s="23"/>
      <c r="B118" s="25">
        <v>1012</v>
      </c>
      <c r="C118" s="26" t="s">
        <v>108</v>
      </c>
      <c r="D118" s="23"/>
      <c r="E118" s="27"/>
      <c r="F118" s="23"/>
      <c r="G118" s="45">
        <v>80</v>
      </c>
      <c r="H118" s="45">
        <f t="shared" si="42"/>
        <v>18.400000000000006</v>
      </c>
      <c r="I118" s="45">
        <f t="shared" si="43"/>
        <v>98.4</v>
      </c>
      <c r="J118" s="28">
        <f t="shared" si="44"/>
        <v>0</v>
      </c>
      <c r="K118" s="23"/>
    </row>
    <row r="119" spans="1:11" ht="10">
      <c r="A119" s="23"/>
      <c r="B119" s="25">
        <v>1013</v>
      </c>
      <c r="C119" s="26" t="s">
        <v>109</v>
      </c>
      <c r="D119" s="23"/>
      <c r="E119" s="27"/>
      <c r="F119" s="23"/>
      <c r="G119" s="45">
        <v>80</v>
      </c>
      <c r="H119" s="45">
        <f t="shared" si="42"/>
        <v>18.400000000000006</v>
      </c>
      <c r="I119" s="45">
        <f t="shared" si="43"/>
        <v>98.4</v>
      </c>
      <c r="J119" s="28">
        <f t="shared" si="44"/>
        <v>0</v>
      </c>
      <c r="K119" s="23"/>
    </row>
    <row r="120" spans="1:11" ht="10">
      <c r="A120" s="23"/>
      <c r="B120" s="25">
        <v>1014</v>
      </c>
      <c r="C120" s="26" t="s">
        <v>110</v>
      </c>
      <c r="D120" s="23"/>
      <c r="E120" s="27"/>
      <c r="F120" s="23"/>
      <c r="G120" s="45">
        <v>80</v>
      </c>
      <c r="H120" s="45">
        <f t="shared" si="42"/>
        <v>18.400000000000006</v>
      </c>
      <c r="I120" s="45">
        <f t="shared" si="43"/>
        <v>98.4</v>
      </c>
      <c r="J120" s="28">
        <f t="shared" si="44"/>
        <v>0</v>
      </c>
      <c r="K120" s="23"/>
    </row>
    <row r="121" spans="1:11" ht="10">
      <c r="A121" s="23"/>
      <c r="B121" s="35" t="s">
        <v>111</v>
      </c>
      <c r="C121" s="26" t="s">
        <v>112</v>
      </c>
      <c r="D121" s="23"/>
      <c r="E121" s="27"/>
      <c r="F121" s="23"/>
      <c r="G121" s="45">
        <v>25</v>
      </c>
      <c r="H121" s="45">
        <f t="shared" si="42"/>
        <v>5.75</v>
      </c>
      <c r="I121" s="45">
        <f t="shared" si="43"/>
        <v>30.75</v>
      </c>
      <c r="J121" s="28">
        <f t="shared" si="44"/>
        <v>0</v>
      </c>
      <c r="K121" s="23"/>
    </row>
    <row r="122" spans="1:11" ht="10">
      <c r="A122" s="23"/>
      <c r="B122" s="30"/>
      <c r="C122" s="31" t="s">
        <v>113</v>
      </c>
      <c r="D122" s="23"/>
      <c r="E122" s="31"/>
      <c r="F122" s="23"/>
      <c r="G122" s="47"/>
      <c r="H122" s="47"/>
      <c r="I122" s="47"/>
      <c r="J122" s="32"/>
      <c r="K122" s="23"/>
    </row>
    <row r="123" spans="1:11" ht="10">
      <c r="A123" s="23"/>
      <c r="B123" s="25" t="s">
        <v>114</v>
      </c>
      <c r="C123" s="26" t="s">
        <v>115</v>
      </c>
      <c r="D123" s="23"/>
      <c r="E123" s="27"/>
      <c r="F123" s="23"/>
      <c r="G123" s="45">
        <v>12</v>
      </c>
      <c r="H123" s="45">
        <f t="shared" ref="H123:H126" si="45">I123-G123</f>
        <v>2.76</v>
      </c>
      <c r="I123" s="45">
        <f t="shared" ref="I123:I126" si="46">G123*1.23</f>
        <v>14.76</v>
      </c>
      <c r="J123" s="28">
        <f t="shared" ref="J123:J126" si="47">E123*I123</f>
        <v>0</v>
      </c>
      <c r="K123" s="23"/>
    </row>
    <row r="124" spans="1:11" ht="10">
      <c r="A124" s="23"/>
      <c r="B124" s="25" t="s">
        <v>116</v>
      </c>
      <c r="C124" s="26" t="s">
        <v>117</v>
      </c>
      <c r="D124" s="23"/>
      <c r="E124" s="27"/>
      <c r="F124" s="23"/>
      <c r="G124" s="45">
        <v>12</v>
      </c>
      <c r="H124" s="45">
        <f t="shared" si="45"/>
        <v>2.76</v>
      </c>
      <c r="I124" s="45">
        <f t="shared" si="46"/>
        <v>14.76</v>
      </c>
      <c r="J124" s="28">
        <f t="shared" si="47"/>
        <v>0</v>
      </c>
      <c r="K124" s="23"/>
    </row>
    <row r="125" spans="1:11" ht="10">
      <c r="A125" s="23"/>
      <c r="B125" s="25" t="s">
        <v>118</v>
      </c>
      <c r="C125" s="26" t="s">
        <v>119</v>
      </c>
      <c r="D125" s="23"/>
      <c r="E125" s="27"/>
      <c r="F125" s="23"/>
      <c r="G125" s="45">
        <v>12</v>
      </c>
      <c r="H125" s="45">
        <f t="shared" si="45"/>
        <v>2.76</v>
      </c>
      <c r="I125" s="45">
        <f t="shared" si="46"/>
        <v>14.76</v>
      </c>
      <c r="J125" s="28">
        <f t="shared" si="47"/>
        <v>0</v>
      </c>
      <c r="K125" s="23"/>
    </row>
    <row r="126" spans="1:11" ht="10">
      <c r="A126" s="23"/>
      <c r="B126" s="25" t="s">
        <v>120</v>
      </c>
      <c r="C126" s="26" t="s">
        <v>121</v>
      </c>
      <c r="D126" s="23"/>
      <c r="E126" s="27"/>
      <c r="F126" s="23"/>
      <c r="G126" s="45">
        <v>12</v>
      </c>
      <c r="H126" s="45">
        <f t="shared" si="45"/>
        <v>2.76</v>
      </c>
      <c r="I126" s="45">
        <f t="shared" si="46"/>
        <v>14.76</v>
      </c>
      <c r="J126" s="28">
        <f t="shared" si="47"/>
        <v>0</v>
      </c>
      <c r="K126" s="23"/>
    </row>
    <row r="127" spans="1:11" ht="10">
      <c r="A127" s="23"/>
      <c r="B127" s="30"/>
      <c r="C127" s="31" t="s">
        <v>81</v>
      </c>
      <c r="D127" s="23"/>
      <c r="E127" s="31"/>
      <c r="F127" s="23"/>
      <c r="G127" s="47"/>
      <c r="H127" s="47"/>
      <c r="I127" s="47"/>
      <c r="J127" s="32"/>
      <c r="K127" s="23"/>
    </row>
    <row r="128" spans="1:11" ht="10">
      <c r="A128" s="23"/>
      <c r="B128" s="25">
        <v>1305</v>
      </c>
      <c r="C128" s="26" t="s">
        <v>126</v>
      </c>
      <c r="D128" s="23"/>
      <c r="E128" s="27"/>
      <c r="F128" s="23"/>
      <c r="G128" s="45">
        <v>9</v>
      </c>
      <c r="H128" s="45">
        <f t="shared" ref="H128:H132" si="48">I128-G128</f>
        <v>2.0700000000000003</v>
      </c>
      <c r="I128" s="45">
        <f t="shared" ref="I128:I132" si="49">G128*1.23</f>
        <v>11.07</v>
      </c>
      <c r="J128" s="28">
        <f t="shared" ref="J128:J132" si="50">E128*I128</f>
        <v>0</v>
      </c>
      <c r="K128" s="23"/>
    </row>
    <row r="129" spans="1:11" ht="10">
      <c r="A129" s="23"/>
      <c r="B129" s="25">
        <v>1250</v>
      </c>
      <c r="C129" s="26" t="s">
        <v>127</v>
      </c>
      <c r="D129" s="23"/>
      <c r="E129" s="27"/>
      <c r="F129" s="23"/>
      <c r="G129" s="45">
        <v>11</v>
      </c>
      <c r="H129" s="45">
        <f t="shared" si="48"/>
        <v>2.5299999999999994</v>
      </c>
      <c r="I129" s="45">
        <f t="shared" si="49"/>
        <v>13.53</v>
      </c>
      <c r="J129" s="28">
        <f t="shared" si="50"/>
        <v>0</v>
      </c>
      <c r="K129" s="23"/>
    </row>
    <row r="130" spans="1:11" ht="10">
      <c r="A130" s="23"/>
      <c r="B130" s="25">
        <v>1298</v>
      </c>
      <c r="C130" s="26" t="s">
        <v>128</v>
      </c>
      <c r="D130" s="23"/>
      <c r="E130" s="27"/>
      <c r="F130" s="23"/>
      <c r="G130" s="45">
        <v>13</v>
      </c>
      <c r="H130" s="45">
        <f t="shared" si="48"/>
        <v>2.99</v>
      </c>
      <c r="I130" s="45">
        <f t="shared" si="49"/>
        <v>15.99</v>
      </c>
      <c r="J130" s="28">
        <f t="shared" si="50"/>
        <v>0</v>
      </c>
      <c r="K130" s="23"/>
    </row>
    <row r="131" spans="1:11" ht="10">
      <c r="A131" s="23"/>
      <c r="B131" s="25">
        <v>1227</v>
      </c>
      <c r="C131" s="26" t="s">
        <v>129</v>
      </c>
      <c r="D131" s="23"/>
      <c r="E131" s="27"/>
      <c r="F131" s="23"/>
      <c r="G131" s="45">
        <v>19</v>
      </c>
      <c r="H131" s="45">
        <f t="shared" si="48"/>
        <v>4.370000000000001</v>
      </c>
      <c r="I131" s="45">
        <f t="shared" si="49"/>
        <v>23.37</v>
      </c>
      <c r="J131" s="28">
        <f t="shared" si="50"/>
        <v>0</v>
      </c>
      <c r="K131" s="23"/>
    </row>
    <row r="132" spans="1:11" ht="10">
      <c r="A132" s="23"/>
      <c r="B132" s="25">
        <v>1299</v>
      </c>
      <c r="C132" s="26" t="s">
        <v>130</v>
      </c>
      <c r="D132" s="23"/>
      <c r="E132" s="27"/>
      <c r="F132" s="23"/>
      <c r="G132" s="45">
        <v>13</v>
      </c>
      <c r="H132" s="45">
        <f t="shared" si="48"/>
        <v>2.99</v>
      </c>
      <c r="I132" s="45">
        <f t="shared" si="49"/>
        <v>15.99</v>
      </c>
      <c r="J132" s="28">
        <f t="shared" si="50"/>
        <v>0</v>
      </c>
      <c r="K132" s="23"/>
    </row>
    <row r="133" spans="1:11">
      <c r="A133" s="23"/>
      <c r="B133" s="57" t="s">
        <v>237</v>
      </c>
      <c r="C133" s="57"/>
      <c r="D133" s="23"/>
      <c r="E133" s="57"/>
      <c r="F133" s="57"/>
      <c r="G133" s="46"/>
      <c r="H133" s="46"/>
      <c r="I133" s="50"/>
      <c r="J133" s="24"/>
      <c r="K133" s="23"/>
    </row>
    <row r="134" spans="1:11" ht="10">
      <c r="A134" s="23"/>
      <c r="B134" s="25" t="s">
        <v>238</v>
      </c>
      <c r="C134" s="26" t="s">
        <v>239</v>
      </c>
      <c r="D134" s="23"/>
      <c r="E134" s="27"/>
      <c r="F134" s="23"/>
      <c r="G134" s="45">
        <v>14</v>
      </c>
      <c r="H134" s="45">
        <f t="shared" ref="H134:H146" si="51">I134-G134</f>
        <v>3.2199999999999989</v>
      </c>
      <c r="I134" s="45">
        <f t="shared" ref="I134:I146" si="52">G134*1.23</f>
        <v>17.22</v>
      </c>
      <c r="J134" s="28">
        <f t="shared" ref="J134:J146" si="53">E134*I134</f>
        <v>0</v>
      </c>
      <c r="K134" s="23"/>
    </row>
    <row r="135" spans="1:11" ht="10">
      <c r="A135" s="23"/>
      <c r="B135" s="25" t="s">
        <v>240</v>
      </c>
      <c r="C135" s="26" t="s">
        <v>239</v>
      </c>
      <c r="D135" s="23"/>
      <c r="E135" s="27"/>
      <c r="F135" s="23"/>
      <c r="G135" s="45">
        <v>14</v>
      </c>
      <c r="H135" s="45">
        <f t="shared" si="51"/>
        <v>3.2199999999999989</v>
      </c>
      <c r="I135" s="45">
        <f t="shared" si="52"/>
        <v>17.22</v>
      </c>
      <c r="J135" s="28">
        <f t="shared" si="53"/>
        <v>0</v>
      </c>
      <c r="K135" s="23"/>
    </row>
    <row r="136" spans="1:11" ht="10">
      <c r="A136" s="23"/>
      <c r="B136" s="25" t="s">
        <v>241</v>
      </c>
      <c r="C136" s="26" t="s">
        <v>239</v>
      </c>
      <c r="D136" s="23"/>
      <c r="E136" s="27"/>
      <c r="F136" s="23"/>
      <c r="G136" s="45">
        <v>14</v>
      </c>
      <c r="H136" s="45">
        <f t="shared" si="51"/>
        <v>3.2199999999999989</v>
      </c>
      <c r="I136" s="45">
        <f t="shared" si="52"/>
        <v>17.22</v>
      </c>
      <c r="J136" s="28">
        <f t="shared" si="53"/>
        <v>0</v>
      </c>
      <c r="K136" s="23"/>
    </row>
    <row r="137" spans="1:11" ht="10">
      <c r="A137" s="23"/>
      <c r="B137" s="25" t="s">
        <v>242</v>
      </c>
      <c r="C137" s="26" t="s">
        <v>239</v>
      </c>
      <c r="D137" s="23"/>
      <c r="E137" s="27"/>
      <c r="F137" s="23"/>
      <c r="G137" s="45">
        <v>14</v>
      </c>
      <c r="H137" s="45">
        <f t="shared" si="51"/>
        <v>3.2199999999999989</v>
      </c>
      <c r="I137" s="45">
        <f t="shared" si="52"/>
        <v>17.22</v>
      </c>
      <c r="J137" s="28">
        <f t="shared" si="53"/>
        <v>0</v>
      </c>
      <c r="K137" s="23"/>
    </row>
    <row r="138" spans="1:11" ht="10">
      <c r="A138" s="23"/>
      <c r="B138" s="25" t="s">
        <v>243</v>
      </c>
      <c r="C138" s="26" t="s">
        <v>239</v>
      </c>
      <c r="D138" s="23"/>
      <c r="E138" s="27"/>
      <c r="F138" s="23"/>
      <c r="G138" s="45">
        <v>14</v>
      </c>
      <c r="H138" s="45">
        <f t="shared" si="51"/>
        <v>3.2199999999999989</v>
      </c>
      <c r="I138" s="45">
        <f t="shared" si="52"/>
        <v>17.22</v>
      </c>
      <c r="J138" s="28">
        <f t="shared" si="53"/>
        <v>0</v>
      </c>
      <c r="K138" s="23"/>
    </row>
    <row r="139" spans="1:11" ht="10">
      <c r="A139" s="23"/>
      <c r="B139" s="25" t="s">
        <v>244</v>
      </c>
      <c r="C139" s="26" t="s">
        <v>245</v>
      </c>
      <c r="D139" s="23"/>
      <c r="E139" s="27"/>
      <c r="F139" s="23"/>
      <c r="G139" s="45">
        <v>18</v>
      </c>
      <c r="H139" s="45">
        <f t="shared" si="51"/>
        <v>4.1400000000000006</v>
      </c>
      <c r="I139" s="45">
        <f t="shared" si="52"/>
        <v>22.14</v>
      </c>
      <c r="J139" s="28">
        <f t="shared" si="53"/>
        <v>0</v>
      </c>
      <c r="K139" s="23"/>
    </row>
    <row r="140" spans="1:11" ht="10">
      <c r="A140" s="23"/>
      <c r="B140" s="25" t="s">
        <v>246</v>
      </c>
      <c r="C140" s="26" t="s">
        <v>247</v>
      </c>
      <c r="D140" s="23"/>
      <c r="E140" s="27"/>
      <c r="F140" s="23"/>
      <c r="G140" s="45">
        <v>10.8</v>
      </c>
      <c r="H140" s="45">
        <f t="shared" si="51"/>
        <v>2.484</v>
      </c>
      <c r="I140" s="45">
        <f t="shared" si="52"/>
        <v>13.284000000000001</v>
      </c>
      <c r="J140" s="28">
        <f t="shared" si="53"/>
        <v>0</v>
      </c>
      <c r="K140" s="23"/>
    </row>
    <row r="141" spans="1:11" ht="10">
      <c r="A141" s="23"/>
      <c r="B141" s="25" t="s">
        <v>248</v>
      </c>
      <c r="C141" s="26" t="s">
        <v>249</v>
      </c>
      <c r="D141" s="23"/>
      <c r="E141" s="27"/>
      <c r="F141" s="23"/>
      <c r="G141" s="45">
        <v>14.4</v>
      </c>
      <c r="H141" s="45">
        <f t="shared" si="51"/>
        <v>3.3119999999999994</v>
      </c>
      <c r="I141" s="45">
        <f t="shared" si="52"/>
        <v>17.712</v>
      </c>
      <c r="J141" s="28">
        <f t="shared" si="53"/>
        <v>0</v>
      </c>
      <c r="K141" s="23"/>
    </row>
    <row r="142" spans="1:11" ht="10">
      <c r="A142" s="23"/>
      <c r="B142" s="25" t="s">
        <v>250</v>
      </c>
      <c r="C142" s="26" t="s">
        <v>251</v>
      </c>
      <c r="D142" s="23"/>
      <c r="E142" s="27"/>
      <c r="F142" s="23"/>
      <c r="G142" s="45">
        <v>14.4</v>
      </c>
      <c r="H142" s="45">
        <f t="shared" si="51"/>
        <v>3.3119999999999994</v>
      </c>
      <c r="I142" s="45">
        <f t="shared" si="52"/>
        <v>17.712</v>
      </c>
      <c r="J142" s="28">
        <f t="shared" si="53"/>
        <v>0</v>
      </c>
      <c r="K142" s="23"/>
    </row>
    <row r="143" spans="1:11" ht="10">
      <c r="A143" s="23"/>
      <c r="B143" s="25" t="s">
        <v>252</v>
      </c>
      <c r="C143" s="26" t="s">
        <v>253</v>
      </c>
      <c r="D143" s="23"/>
      <c r="E143" s="27"/>
      <c r="F143" s="23"/>
      <c r="G143" s="45">
        <v>14.4</v>
      </c>
      <c r="H143" s="45">
        <f t="shared" si="51"/>
        <v>3.3119999999999994</v>
      </c>
      <c r="I143" s="45">
        <f t="shared" si="52"/>
        <v>17.712</v>
      </c>
      <c r="J143" s="28">
        <f t="shared" si="53"/>
        <v>0</v>
      </c>
      <c r="K143" s="23"/>
    </row>
    <row r="144" spans="1:11" ht="10">
      <c r="A144" s="23"/>
      <c r="B144" s="25" t="s">
        <v>254</v>
      </c>
      <c r="C144" s="26" t="s">
        <v>255</v>
      </c>
      <c r="D144" s="23"/>
      <c r="E144" s="27"/>
      <c r="F144" s="23"/>
      <c r="G144" s="45">
        <v>10.8</v>
      </c>
      <c r="H144" s="45">
        <f t="shared" si="51"/>
        <v>2.484</v>
      </c>
      <c r="I144" s="45">
        <f t="shared" si="52"/>
        <v>13.284000000000001</v>
      </c>
      <c r="J144" s="28">
        <f t="shared" si="53"/>
        <v>0</v>
      </c>
      <c r="K144" s="23"/>
    </row>
    <row r="145" spans="1:11" ht="10">
      <c r="A145" s="23"/>
      <c r="B145" s="25" t="s">
        <v>256</v>
      </c>
      <c r="C145" s="26" t="s">
        <v>257</v>
      </c>
      <c r="D145" s="23"/>
      <c r="E145" s="27"/>
      <c r="F145" s="23"/>
      <c r="G145" s="45">
        <v>16.8</v>
      </c>
      <c r="H145" s="45">
        <f t="shared" si="51"/>
        <v>3.8640000000000008</v>
      </c>
      <c r="I145" s="45">
        <f t="shared" si="52"/>
        <v>20.664000000000001</v>
      </c>
      <c r="J145" s="28">
        <f t="shared" si="53"/>
        <v>0</v>
      </c>
      <c r="K145" s="23"/>
    </row>
    <row r="146" spans="1:11" ht="10">
      <c r="A146" s="23"/>
      <c r="B146" s="25" t="s">
        <v>258</v>
      </c>
      <c r="C146" s="26" t="s">
        <v>259</v>
      </c>
      <c r="D146" s="23"/>
      <c r="E146" s="27"/>
      <c r="F146" s="23"/>
      <c r="G146" s="45">
        <v>14.4</v>
      </c>
      <c r="H146" s="45">
        <f t="shared" si="51"/>
        <v>3.3119999999999994</v>
      </c>
      <c r="I146" s="45">
        <f t="shared" si="52"/>
        <v>17.712</v>
      </c>
      <c r="J146" s="28">
        <f t="shared" si="53"/>
        <v>0</v>
      </c>
      <c r="K146" s="23"/>
    </row>
    <row r="147" spans="1:11">
      <c r="A147" s="23"/>
      <c r="B147" s="57" t="s">
        <v>317</v>
      </c>
      <c r="C147" s="57"/>
      <c r="D147" s="23"/>
      <c r="E147" s="57"/>
      <c r="F147" s="57"/>
      <c r="G147" s="46"/>
      <c r="H147" s="46"/>
      <c r="I147" s="50"/>
      <c r="J147" s="54"/>
      <c r="K147" s="23"/>
    </row>
    <row r="148" spans="1:11" ht="10">
      <c r="A148" s="23"/>
      <c r="B148" s="25">
        <v>1701</v>
      </c>
      <c r="C148" s="26" t="s">
        <v>292</v>
      </c>
      <c r="D148" s="23"/>
      <c r="E148" s="27"/>
      <c r="F148" s="23"/>
      <c r="G148" s="45">
        <v>30</v>
      </c>
      <c r="H148" s="45">
        <f t="shared" ref="H148:H154" si="54">I148-G148</f>
        <v>6.8999999999999986</v>
      </c>
      <c r="I148" s="45">
        <f t="shared" ref="I148:I154" si="55">G148*1.23</f>
        <v>36.9</v>
      </c>
      <c r="J148" s="28"/>
      <c r="K148" s="23"/>
    </row>
    <row r="149" spans="1:11" ht="10">
      <c r="A149" s="23"/>
      <c r="B149" s="25">
        <v>1702</v>
      </c>
      <c r="C149" s="26" t="s">
        <v>293</v>
      </c>
      <c r="D149" s="23"/>
      <c r="E149" s="27"/>
      <c r="F149" s="23"/>
      <c r="G149" s="45">
        <v>30</v>
      </c>
      <c r="H149" s="45">
        <f t="shared" si="54"/>
        <v>6.8999999999999986</v>
      </c>
      <c r="I149" s="45">
        <f t="shared" si="55"/>
        <v>36.9</v>
      </c>
      <c r="J149" s="28"/>
      <c r="K149" s="23"/>
    </row>
    <row r="150" spans="1:11" ht="10">
      <c r="A150" s="23"/>
      <c r="B150" s="25">
        <v>1703</v>
      </c>
      <c r="C150" s="26" t="s">
        <v>294</v>
      </c>
      <c r="D150" s="23"/>
      <c r="E150" s="27"/>
      <c r="F150" s="23"/>
      <c r="G150" s="45">
        <v>35</v>
      </c>
      <c r="H150" s="45">
        <f t="shared" si="54"/>
        <v>8.0499999999999972</v>
      </c>
      <c r="I150" s="45">
        <f t="shared" si="55"/>
        <v>43.05</v>
      </c>
      <c r="J150" s="28"/>
      <c r="K150" s="23"/>
    </row>
    <row r="151" spans="1:11" ht="10">
      <c r="A151" s="23"/>
      <c r="B151" s="25">
        <v>1704</v>
      </c>
      <c r="C151" s="26" t="s">
        <v>295</v>
      </c>
      <c r="D151" s="23"/>
      <c r="E151" s="27"/>
      <c r="F151" s="23"/>
      <c r="G151" s="45">
        <v>22.5</v>
      </c>
      <c r="H151" s="45">
        <f t="shared" si="54"/>
        <v>5.1750000000000007</v>
      </c>
      <c r="I151" s="45">
        <f t="shared" si="55"/>
        <v>27.675000000000001</v>
      </c>
      <c r="J151" s="28"/>
      <c r="K151" s="23"/>
    </row>
    <row r="152" spans="1:11" ht="10">
      <c r="A152" s="23"/>
      <c r="B152" s="25">
        <v>1705</v>
      </c>
      <c r="C152" s="26" t="s">
        <v>296</v>
      </c>
      <c r="D152" s="23"/>
      <c r="E152" s="27"/>
      <c r="F152" s="23"/>
      <c r="G152" s="45">
        <v>38.5</v>
      </c>
      <c r="H152" s="45">
        <f t="shared" si="54"/>
        <v>8.8549999999999969</v>
      </c>
      <c r="I152" s="45">
        <f t="shared" si="55"/>
        <v>47.354999999999997</v>
      </c>
      <c r="J152" s="28"/>
      <c r="K152" s="23"/>
    </row>
    <row r="153" spans="1:11" ht="10">
      <c r="A153" s="23"/>
      <c r="B153" s="25">
        <v>1706</v>
      </c>
      <c r="C153" s="26" t="s">
        <v>297</v>
      </c>
      <c r="D153" s="23"/>
      <c r="E153" s="27"/>
      <c r="F153" s="23"/>
      <c r="G153" s="45">
        <v>22.5</v>
      </c>
      <c r="H153" s="45">
        <f t="shared" si="54"/>
        <v>5.1750000000000007</v>
      </c>
      <c r="I153" s="45">
        <f t="shared" si="55"/>
        <v>27.675000000000001</v>
      </c>
      <c r="J153" s="28"/>
      <c r="K153" s="23"/>
    </row>
    <row r="154" spans="1:11" ht="10">
      <c r="A154" s="23"/>
      <c r="B154" s="25">
        <v>1707</v>
      </c>
      <c r="C154" s="26" t="s">
        <v>298</v>
      </c>
      <c r="D154" s="23"/>
      <c r="E154" s="27"/>
      <c r="F154" s="23"/>
      <c r="G154" s="45">
        <v>22.5</v>
      </c>
      <c r="H154" s="45">
        <f t="shared" si="54"/>
        <v>5.1750000000000007</v>
      </c>
      <c r="I154" s="45">
        <f t="shared" si="55"/>
        <v>27.675000000000001</v>
      </c>
      <c r="J154" s="28"/>
      <c r="K154" s="23"/>
    </row>
    <row r="155" spans="1:11">
      <c r="A155" s="23"/>
      <c r="B155" s="57" t="s">
        <v>318</v>
      </c>
      <c r="C155" s="57"/>
      <c r="D155" s="23"/>
      <c r="E155" s="57"/>
      <c r="F155" s="57"/>
      <c r="G155" s="46"/>
      <c r="H155" s="46"/>
      <c r="I155" s="50"/>
      <c r="J155" s="54"/>
      <c r="K155" s="23"/>
    </row>
    <row r="156" spans="1:11" ht="10">
      <c r="A156" s="23"/>
      <c r="B156" s="25" t="s">
        <v>299</v>
      </c>
      <c r="C156" s="26" t="s">
        <v>300</v>
      </c>
      <c r="D156" s="23"/>
      <c r="E156" s="27"/>
      <c r="F156" s="23"/>
      <c r="G156" s="45">
        <v>30</v>
      </c>
      <c r="H156" s="45">
        <f t="shared" ref="H156" si="56">I156-G156</f>
        <v>6.8999999999999986</v>
      </c>
      <c r="I156" s="45">
        <f t="shared" ref="I156" si="57">G156*1.23</f>
        <v>36.9</v>
      </c>
      <c r="J156" s="28"/>
      <c r="K156" s="23"/>
    </row>
    <row r="157" spans="1:11">
      <c r="A157" s="23"/>
      <c r="B157" s="57" t="s">
        <v>319</v>
      </c>
      <c r="C157" s="57"/>
      <c r="D157" s="23"/>
      <c r="E157" s="57"/>
      <c r="F157" s="57"/>
      <c r="G157" s="46"/>
      <c r="H157" s="46"/>
      <c r="I157" s="50"/>
      <c r="J157" s="54"/>
      <c r="K157" s="23"/>
    </row>
    <row r="158" spans="1:11" ht="10">
      <c r="A158" s="23"/>
      <c r="B158" s="25" t="s">
        <v>301</v>
      </c>
      <c r="C158" s="26" t="s">
        <v>302</v>
      </c>
      <c r="D158" s="23"/>
      <c r="E158" s="27"/>
      <c r="F158" s="23"/>
      <c r="G158" s="45">
        <v>69</v>
      </c>
      <c r="H158" s="45">
        <f t="shared" ref="H158" si="58">I158-G158</f>
        <v>15.870000000000005</v>
      </c>
      <c r="I158" s="45">
        <f t="shared" ref="I158" si="59">G158*1.23</f>
        <v>84.87</v>
      </c>
      <c r="J158" s="28"/>
      <c r="K158" s="23"/>
    </row>
    <row r="159" spans="1:11" ht="10">
      <c r="A159" s="23"/>
      <c r="B159" s="25" t="s">
        <v>303</v>
      </c>
      <c r="C159" s="26" t="s">
        <v>304</v>
      </c>
      <c r="D159" s="23"/>
      <c r="E159" s="27"/>
      <c r="F159" s="23"/>
      <c r="G159" s="45">
        <v>69</v>
      </c>
      <c r="H159" s="45">
        <f t="shared" ref="H159" si="60">I159-G159</f>
        <v>15.870000000000005</v>
      </c>
      <c r="I159" s="45">
        <f t="shared" ref="I159" si="61">G159*1.23</f>
        <v>84.87</v>
      </c>
      <c r="J159" s="28"/>
      <c r="K159" s="23"/>
    </row>
    <row r="160" spans="1:11" ht="10">
      <c r="A160" s="23"/>
      <c r="B160" s="25" t="s">
        <v>305</v>
      </c>
      <c r="C160" s="26" t="s">
        <v>306</v>
      </c>
      <c r="D160" s="23"/>
      <c r="E160" s="27"/>
      <c r="F160" s="23"/>
      <c r="G160" s="45">
        <v>69</v>
      </c>
      <c r="H160" s="45">
        <f t="shared" ref="H160:H165" si="62">I160-G160</f>
        <v>15.870000000000005</v>
      </c>
      <c r="I160" s="45">
        <f t="shared" ref="I160:I165" si="63">G160*1.23</f>
        <v>84.87</v>
      </c>
      <c r="J160" s="28"/>
      <c r="K160" s="23"/>
    </row>
    <row r="161" spans="1:13" ht="10">
      <c r="A161" s="23"/>
      <c r="B161" s="25" t="s">
        <v>307</v>
      </c>
      <c r="C161" s="26" t="s">
        <v>308</v>
      </c>
      <c r="D161" s="23"/>
      <c r="E161" s="27"/>
      <c r="F161" s="23"/>
      <c r="G161" s="45">
        <v>69</v>
      </c>
      <c r="H161" s="45">
        <f t="shared" si="62"/>
        <v>15.870000000000005</v>
      </c>
      <c r="I161" s="45">
        <f t="shared" si="63"/>
        <v>84.87</v>
      </c>
      <c r="J161" s="28"/>
      <c r="K161" s="23"/>
    </row>
    <row r="162" spans="1:13" ht="10">
      <c r="A162" s="23"/>
      <c r="B162" s="25" t="s">
        <v>309</v>
      </c>
      <c r="C162" s="26" t="s">
        <v>310</v>
      </c>
      <c r="D162" s="23"/>
      <c r="E162" s="27"/>
      <c r="F162" s="23"/>
      <c r="G162" s="45">
        <v>69</v>
      </c>
      <c r="H162" s="45">
        <f t="shared" si="62"/>
        <v>15.870000000000005</v>
      </c>
      <c r="I162" s="45">
        <f t="shared" si="63"/>
        <v>84.87</v>
      </c>
      <c r="J162" s="28"/>
      <c r="K162" s="23"/>
    </row>
    <row r="163" spans="1:13" ht="10">
      <c r="A163" s="23"/>
      <c r="B163" s="25" t="s">
        <v>311</v>
      </c>
      <c r="C163" s="26" t="s">
        <v>312</v>
      </c>
      <c r="D163" s="23"/>
      <c r="E163" s="27"/>
      <c r="F163" s="23"/>
      <c r="G163" s="45">
        <v>69</v>
      </c>
      <c r="H163" s="45">
        <f t="shared" si="62"/>
        <v>15.870000000000005</v>
      </c>
      <c r="I163" s="45">
        <f t="shared" si="63"/>
        <v>84.87</v>
      </c>
      <c r="J163" s="28"/>
      <c r="K163" s="23"/>
    </row>
    <row r="164" spans="1:13" ht="10">
      <c r="A164" s="23"/>
      <c r="B164" s="25" t="s">
        <v>313</v>
      </c>
      <c r="C164" s="26" t="s">
        <v>314</v>
      </c>
      <c r="D164" s="23"/>
      <c r="E164" s="27"/>
      <c r="F164" s="23"/>
      <c r="G164" s="45">
        <v>69</v>
      </c>
      <c r="H164" s="45">
        <f t="shared" si="62"/>
        <v>15.870000000000005</v>
      </c>
      <c r="I164" s="45">
        <f t="shared" si="63"/>
        <v>84.87</v>
      </c>
      <c r="J164" s="28"/>
      <c r="K164" s="23"/>
    </row>
    <row r="165" spans="1:13" ht="10">
      <c r="A165" s="23"/>
      <c r="B165" s="25" t="s">
        <v>315</v>
      </c>
      <c r="C165" s="26" t="s">
        <v>316</v>
      </c>
      <c r="D165" s="23"/>
      <c r="E165" s="27"/>
      <c r="F165" s="23"/>
      <c r="G165" s="45">
        <v>69</v>
      </c>
      <c r="H165" s="45">
        <f t="shared" si="62"/>
        <v>15.870000000000005</v>
      </c>
      <c r="I165" s="45">
        <f t="shared" si="63"/>
        <v>84.87</v>
      </c>
      <c r="J165" s="28"/>
      <c r="K165" s="23"/>
    </row>
    <row r="166" spans="1:13" ht="15">
      <c r="A166" s="36"/>
      <c r="B166" s="59"/>
      <c r="C166" s="59"/>
      <c r="D166" s="36"/>
      <c r="E166" s="59"/>
      <c r="F166" s="59"/>
      <c r="G166" s="37"/>
      <c r="H166" s="37"/>
      <c r="I166" s="52"/>
      <c r="J166" s="38">
        <f>SUM(J4:J132)</f>
        <v>0</v>
      </c>
      <c r="K166" s="36"/>
    </row>
    <row r="167" spans="1:13">
      <c r="M167" s="44"/>
    </row>
  </sheetData>
  <sheetProtection formatCells="0"/>
  <mergeCells count="22">
    <mergeCell ref="E166:F166"/>
    <mergeCell ref="B133:C133"/>
    <mergeCell ref="E133:F133"/>
    <mergeCell ref="B166:C166"/>
    <mergeCell ref="B31:C31"/>
    <mergeCell ref="B63:C63"/>
    <mergeCell ref="B99:C99"/>
    <mergeCell ref="B111:C111"/>
    <mergeCell ref="E111:F111"/>
    <mergeCell ref="B147:C147"/>
    <mergeCell ref="E147:F147"/>
    <mergeCell ref="B155:C155"/>
    <mergeCell ref="E155:F155"/>
    <mergeCell ref="B157:C157"/>
    <mergeCell ref="E157:F157"/>
    <mergeCell ref="A1:K1"/>
    <mergeCell ref="B11:C11"/>
    <mergeCell ref="B18:C18"/>
    <mergeCell ref="B21:C21"/>
    <mergeCell ref="B27:C27"/>
    <mergeCell ref="B3:C3"/>
    <mergeCell ref="B7:C7"/>
  </mergeCells>
  <phoneticPr fontId="19" type="noConversion"/>
  <hyperlinks>
    <hyperlink ref="C13" r:id="rId1" tooltip="COOL SPOT for SL Advanced"/>
    <hyperlink ref="C12" r:id="rId2" tooltip="Power supply"/>
    <hyperlink ref="C20" r:id="rId3" tooltip="Startset EXPERT " display="Startset EXPERT"/>
    <hyperlink ref="C5" r:id="rId4" tooltip="Swiss Liner Infinity TOP"/>
    <hyperlink ref="C6" r:id="rId5" tooltip="Swiss Liner TOP sensi drive "/>
    <hyperlink ref="C46" r:id="rId6" tooltip="7er power Classic hygiene cartridges, 15 pcs./pack"/>
    <hyperlink ref="C50" r:id="rId7" tooltip="Lift MESO Classic hygiene cartridges, 8 pcs./pack"/>
    <hyperlink ref="C65" r:id="rId8" tooltip="Care cream &quot;Grazia&quot;"/>
    <hyperlink ref="C69" r:id="rId9" tooltip="SC lipbalm, 10pc/box"/>
    <hyperlink ref="C89" r:id="rId10" tooltip="Pots acrylic stand  for 4 one-way pots with SC logo"/>
    <hyperlink ref="C114" r:id="rId11" tooltip="Lift MESO flyer, 50 pcs."/>
    <hyperlink ref="C123" r:id="rId12" tooltip="Poster, 6 pictures" display="Poster, 6 pictures"/>
    <hyperlink ref="C103" r:id="rId13" tooltip="Tissucare 100ml"/>
    <hyperlink ref="C105" r:id="rId14" tooltip="Anti-wrinkle, 4pc/box"/>
    <hyperlink ref="C107" r:id="rId15" tooltip="Glycolyc - A 20%, 100ml"/>
    <hyperlink ref="C56" r:id="rId16" tooltip="3er round TOP hygiene cartridges, 5 pcs./pack"/>
    <hyperlink ref="C59" r:id="rId17" tooltip="7er round TOP hygiene cartridges, 5 pcs./pack"/>
    <hyperlink ref="C60" r:id="rId18" tooltip="9er magnum TOP hygiene cartridges, 5 pcs./pack"/>
    <hyperlink ref="C135" r:id="rId19" tooltip="Lift MESO flyer, 50 pcs." display="Lift MESO flyer, 50 pcs."/>
  </hyperlinks>
  <pageMargins left="0.75000000000000011" right="0.75000000000000011" top="0.40944881889763785" bottom="0.39370078740157483" header="0" footer="0"/>
  <pageSetup paperSize="9" orientation="portrait" horizontalDpi="4294967292" verticalDpi="4294967292"/>
  <drawing r:id="rId2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opLeftCell="A24" workbookViewId="0">
      <selection sqref="A1:D14"/>
    </sheetView>
  </sheetViews>
  <sheetFormatPr baseColWidth="10" defaultRowHeight="15" x14ac:dyDescent="0"/>
  <cols>
    <col min="1" max="3" width="18.83203125" style="3" customWidth="1"/>
    <col min="4" max="4" width="6.1640625" style="3" bestFit="1" customWidth="1"/>
    <col min="5" max="16384" width="10.83203125" style="3"/>
  </cols>
  <sheetData>
    <row r="1" spans="1:5">
      <c r="A1" s="6" t="s">
        <v>131</v>
      </c>
      <c r="B1" s="7"/>
      <c r="C1" s="7"/>
      <c r="D1" s="8" t="s">
        <v>132</v>
      </c>
      <c r="E1" s="2"/>
    </row>
    <row r="2" spans="1:5">
      <c r="A2" s="9" t="s">
        <v>134</v>
      </c>
      <c r="B2" s="4" t="s">
        <v>135</v>
      </c>
      <c r="C2" s="4" t="s">
        <v>22</v>
      </c>
      <c r="D2" s="10"/>
      <c r="E2" s="2"/>
    </row>
    <row r="3" spans="1:5" s="15" customFormat="1">
      <c r="A3" s="11" t="s">
        <v>134</v>
      </c>
      <c r="B3" s="12" t="s">
        <v>135</v>
      </c>
      <c r="C3" s="12" t="s">
        <v>23</v>
      </c>
      <c r="D3" s="13"/>
      <c r="E3" s="14"/>
    </row>
    <row r="4" spans="1:5">
      <c r="A4" s="9" t="s">
        <v>138</v>
      </c>
      <c r="B4" s="4" t="s">
        <v>139</v>
      </c>
      <c r="C4" s="4" t="s">
        <v>22</v>
      </c>
      <c r="D4" s="10"/>
      <c r="E4" s="2"/>
    </row>
    <row r="5" spans="1:5">
      <c r="A5" s="9" t="s">
        <v>142</v>
      </c>
      <c r="B5" s="4" t="s">
        <v>143</v>
      </c>
      <c r="C5" s="4" t="s">
        <v>22</v>
      </c>
      <c r="D5" s="10"/>
      <c r="E5" s="2"/>
    </row>
    <row r="6" spans="1:5" s="15" customFormat="1">
      <c r="A6" s="11" t="s">
        <v>142</v>
      </c>
      <c r="B6" s="12" t="s">
        <v>143</v>
      </c>
      <c r="C6" s="12" t="s">
        <v>23</v>
      </c>
      <c r="D6" s="13"/>
      <c r="E6" s="14"/>
    </row>
    <row r="7" spans="1:5">
      <c r="A7" s="9" t="s">
        <v>144</v>
      </c>
      <c r="B7" s="4" t="s">
        <v>145</v>
      </c>
      <c r="C7" s="4" t="s">
        <v>22</v>
      </c>
      <c r="D7" s="10"/>
      <c r="E7" s="2"/>
    </row>
    <row r="8" spans="1:5" s="15" customFormat="1">
      <c r="A8" s="11" t="s">
        <v>144</v>
      </c>
      <c r="B8" s="12" t="s">
        <v>145</v>
      </c>
      <c r="C8" s="12" t="s">
        <v>23</v>
      </c>
      <c r="D8" s="13"/>
      <c r="E8" s="14"/>
    </row>
    <row r="9" spans="1:5">
      <c r="A9" s="9" t="s">
        <v>149</v>
      </c>
      <c r="B9" s="4" t="s">
        <v>150</v>
      </c>
      <c r="C9" s="4" t="s">
        <v>22</v>
      </c>
      <c r="D9" s="10"/>
      <c r="E9" s="2"/>
    </row>
    <row r="10" spans="1:5" s="15" customFormat="1">
      <c r="A10" s="11" t="s">
        <v>149</v>
      </c>
      <c r="B10" s="12" t="s">
        <v>150</v>
      </c>
      <c r="C10" s="12" t="s">
        <v>23</v>
      </c>
      <c r="D10" s="13"/>
      <c r="E10" s="14"/>
    </row>
    <row r="11" spans="1:5">
      <c r="A11" s="9" t="s">
        <v>155</v>
      </c>
      <c r="B11" s="4" t="s">
        <v>156</v>
      </c>
      <c r="C11" s="4" t="s">
        <v>22</v>
      </c>
      <c r="D11" s="10"/>
      <c r="E11" s="2"/>
    </row>
    <row r="12" spans="1:5" s="15" customFormat="1">
      <c r="A12" s="11" t="s">
        <v>155</v>
      </c>
      <c r="B12" s="12" t="s">
        <v>156</v>
      </c>
      <c r="C12" s="12" t="s">
        <v>23</v>
      </c>
      <c r="D12" s="13"/>
      <c r="E12" s="14"/>
    </row>
    <row r="13" spans="1:5">
      <c r="A13" s="9" t="s">
        <v>159</v>
      </c>
      <c r="B13" s="4" t="s">
        <v>160</v>
      </c>
      <c r="C13" s="4" t="s">
        <v>22</v>
      </c>
      <c r="D13" s="10"/>
      <c r="E13" s="2"/>
    </row>
    <row r="14" spans="1:5" s="15" customFormat="1">
      <c r="A14" s="16" t="s">
        <v>159</v>
      </c>
      <c r="B14" s="17" t="s">
        <v>160</v>
      </c>
      <c r="C14" s="17" t="s">
        <v>23</v>
      </c>
      <c r="D14" s="18"/>
      <c r="E14" s="14"/>
    </row>
    <row r="15" spans="1:5">
      <c r="A15" s="6" t="s">
        <v>165</v>
      </c>
      <c r="B15" s="7"/>
      <c r="C15" s="7"/>
      <c r="D15" s="8" t="s">
        <v>132</v>
      </c>
      <c r="E15" s="2"/>
    </row>
    <row r="16" spans="1:5">
      <c r="A16" s="9" t="s">
        <v>168</v>
      </c>
      <c r="B16" s="4" t="s">
        <v>169</v>
      </c>
      <c r="C16" s="4" t="s">
        <v>22</v>
      </c>
      <c r="D16" s="10"/>
      <c r="E16" s="2"/>
    </row>
    <row r="17" spans="1:5" s="15" customFormat="1">
      <c r="A17" s="11" t="s">
        <v>168</v>
      </c>
      <c r="B17" s="12" t="s">
        <v>169</v>
      </c>
      <c r="C17" s="12" t="s">
        <v>23</v>
      </c>
      <c r="D17" s="13"/>
      <c r="E17" s="14"/>
    </row>
    <row r="18" spans="1:5">
      <c r="A18" s="9" t="s">
        <v>172</v>
      </c>
      <c r="B18" s="4" t="s">
        <v>173</v>
      </c>
      <c r="C18" s="4" t="s">
        <v>22</v>
      </c>
      <c r="D18" s="10"/>
      <c r="E18" s="2"/>
    </row>
    <row r="19" spans="1:5" s="15" customFormat="1">
      <c r="A19" s="11" t="s">
        <v>172</v>
      </c>
      <c r="B19" s="12" t="s">
        <v>173</v>
      </c>
      <c r="C19" s="12" t="s">
        <v>23</v>
      </c>
      <c r="D19" s="13"/>
      <c r="E19" s="14"/>
    </row>
    <row r="20" spans="1:5">
      <c r="A20" s="9" t="s">
        <v>176</v>
      </c>
      <c r="B20" s="4" t="s">
        <v>177</v>
      </c>
      <c r="C20" s="5" t="s">
        <v>22</v>
      </c>
      <c r="D20" s="10"/>
      <c r="E20" s="2"/>
    </row>
    <row r="21" spans="1:5">
      <c r="A21" s="9" t="s">
        <v>180</v>
      </c>
      <c r="B21" s="4" t="s">
        <v>181</v>
      </c>
      <c r="C21" s="4" t="s">
        <v>22</v>
      </c>
      <c r="D21" s="10"/>
      <c r="E21" s="2"/>
    </row>
    <row r="22" spans="1:5">
      <c r="A22" s="9" t="s">
        <v>184</v>
      </c>
      <c r="B22" s="4" t="s">
        <v>185</v>
      </c>
      <c r="C22" s="4" t="s">
        <v>22</v>
      </c>
      <c r="D22" s="10"/>
      <c r="E22" s="2"/>
    </row>
    <row r="23" spans="1:5">
      <c r="A23" s="9" t="s">
        <v>186</v>
      </c>
      <c r="B23" s="4" t="s">
        <v>187</v>
      </c>
      <c r="C23" s="4" t="s">
        <v>22</v>
      </c>
      <c r="D23" s="10"/>
      <c r="E23" s="2"/>
    </row>
    <row r="24" spans="1:5" s="15" customFormat="1">
      <c r="A24" s="11" t="s">
        <v>186</v>
      </c>
      <c r="B24" s="12" t="s">
        <v>187</v>
      </c>
      <c r="C24" s="12" t="s">
        <v>23</v>
      </c>
      <c r="D24" s="13"/>
      <c r="E24" s="14"/>
    </row>
    <row r="25" spans="1:5">
      <c r="A25" s="9" t="s">
        <v>192</v>
      </c>
      <c r="B25" s="4" t="s">
        <v>193</v>
      </c>
      <c r="C25" s="4" t="s">
        <v>22</v>
      </c>
      <c r="D25" s="10"/>
      <c r="E25" s="2"/>
    </row>
    <row r="26" spans="1:5">
      <c r="A26" s="9" t="s">
        <v>196</v>
      </c>
      <c r="B26" s="4" t="s">
        <v>197</v>
      </c>
      <c r="C26" s="4" t="s">
        <v>22</v>
      </c>
      <c r="D26" s="10"/>
      <c r="E26" s="2"/>
    </row>
    <row r="27" spans="1:5">
      <c r="A27" s="6" t="s">
        <v>200</v>
      </c>
      <c r="B27" s="7"/>
      <c r="C27" s="7"/>
      <c r="D27" s="8" t="s">
        <v>132</v>
      </c>
      <c r="E27" s="2"/>
    </row>
    <row r="28" spans="1:5">
      <c r="A28" s="9" t="s">
        <v>203</v>
      </c>
      <c r="B28" s="4" t="s">
        <v>204</v>
      </c>
      <c r="C28" s="4" t="s">
        <v>22</v>
      </c>
      <c r="D28" s="10"/>
      <c r="E28" s="2"/>
    </row>
    <row r="29" spans="1:5">
      <c r="A29" s="9" t="s">
        <v>207</v>
      </c>
      <c r="B29" s="4" t="s">
        <v>208</v>
      </c>
      <c r="C29" s="4" t="s">
        <v>22</v>
      </c>
      <c r="D29" s="10"/>
      <c r="E29" s="2"/>
    </row>
    <row r="30" spans="1:5">
      <c r="A30" s="9" t="s">
        <v>211</v>
      </c>
      <c r="B30" s="4" t="s">
        <v>212</v>
      </c>
      <c r="C30" s="4" t="s">
        <v>22</v>
      </c>
      <c r="D30" s="10"/>
      <c r="E30" s="2"/>
    </row>
    <row r="31" spans="1:5">
      <c r="A31" s="9" t="s">
        <v>213</v>
      </c>
      <c r="B31" s="4" t="s">
        <v>214</v>
      </c>
      <c r="C31" s="4" t="s">
        <v>22</v>
      </c>
      <c r="D31" s="10"/>
      <c r="E31" s="2"/>
    </row>
    <row r="32" spans="1:5">
      <c r="A32" s="9" t="s">
        <v>216</v>
      </c>
      <c r="B32" s="4" t="s">
        <v>217</v>
      </c>
      <c r="C32" s="4" t="s">
        <v>22</v>
      </c>
      <c r="D32" s="10"/>
      <c r="E32" s="2"/>
    </row>
    <row r="33" spans="1:5">
      <c r="A33" s="9" t="s">
        <v>220</v>
      </c>
      <c r="B33" s="4" t="s">
        <v>221</v>
      </c>
      <c r="C33" s="4" t="s">
        <v>22</v>
      </c>
      <c r="D33" s="10"/>
      <c r="E33" s="2"/>
    </row>
    <row r="34" spans="1:5">
      <c r="A34" s="9" t="s">
        <v>224</v>
      </c>
      <c r="B34" s="4" t="s">
        <v>225</v>
      </c>
      <c r="C34" s="4" t="s">
        <v>22</v>
      </c>
      <c r="D34" s="10"/>
      <c r="E34" s="2"/>
    </row>
    <row r="35" spans="1:5">
      <c r="A35" s="9" t="s">
        <v>228</v>
      </c>
      <c r="B35" s="4" t="s">
        <v>229</v>
      </c>
      <c r="C35" s="4" t="s">
        <v>22</v>
      </c>
      <c r="D35" s="10"/>
      <c r="E35" s="2"/>
    </row>
    <row r="36" spans="1:5">
      <c r="A36" s="6" t="s">
        <v>133</v>
      </c>
      <c r="B36" s="7"/>
      <c r="C36" s="7"/>
      <c r="D36" s="8" t="s">
        <v>132</v>
      </c>
      <c r="E36" s="2"/>
    </row>
    <row r="37" spans="1:5">
      <c r="A37" s="9" t="s">
        <v>136</v>
      </c>
      <c r="B37" s="4" t="s">
        <v>137</v>
      </c>
      <c r="C37" s="4" t="s">
        <v>22</v>
      </c>
      <c r="D37" s="10"/>
      <c r="E37" s="2"/>
    </row>
    <row r="38" spans="1:5" s="15" customFormat="1">
      <c r="A38" s="11" t="s">
        <v>136</v>
      </c>
      <c r="B38" s="12" t="s">
        <v>137</v>
      </c>
      <c r="C38" s="12" t="s">
        <v>23</v>
      </c>
      <c r="D38" s="13"/>
      <c r="E38" s="14"/>
    </row>
    <row r="39" spans="1:5">
      <c r="A39" s="9" t="s">
        <v>140</v>
      </c>
      <c r="B39" s="4" t="s">
        <v>141</v>
      </c>
      <c r="C39" s="4" t="s">
        <v>22</v>
      </c>
      <c r="D39" s="10"/>
      <c r="E39" s="2"/>
    </row>
    <row r="40" spans="1:5" s="15" customFormat="1">
      <c r="A40" s="11" t="s">
        <v>140</v>
      </c>
      <c r="B40" s="12" t="s">
        <v>141</v>
      </c>
      <c r="C40" s="12" t="s">
        <v>23</v>
      </c>
      <c r="D40" s="13"/>
    </row>
    <row r="41" spans="1:5">
      <c r="A41" s="6" t="s">
        <v>146</v>
      </c>
      <c r="B41" s="7"/>
      <c r="C41" s="7"/>
      <c r="D41" s="8" t="s">
        <v>132</v>
      </c>
    </row>
    <row r="42" spans="1:5">
      <c r="A42" s="9" t="s">
        <v>147</v>
      </c>
      <c r="B42" s="4" t="s">
        <v>148</v>
      </c>
      <c r="C42" s="4" t="s">
        <v>22</v>
      </c>
      <c r="D42" s="10"/>
    </row>
    <row r="43" spans="1:5">
      <c r="A43" s="9" t="s">
        <v>151</v>
      </c>
      <c r="B43" s="4" t="s">
        <v>152</v>
      </c>
      <c r="C43" s="4" t="s">
        <v>22</v>
      </c>
      <c r="D43" s="10"/>
    </row>
    <row r="44" spans="1:5">
      <c r="A44" s="9" t="s">
        <v>153</v>
      </c>
      <c r="B44" s="4" t="s">
        <v>154</v>
      </c>
      <c r="C44" s="4" t="s">
        <v>22</v>
      </c>
      <c r="D44" s="10"/>
    </row>
    <row r="45" spans="1:5" s="15" customFormat="1">
      <c r="A45" s="11" t="s">
        <v>153</v>
      </c>
      <c r="B45" s="12" t="s">
        <v>154</v>
      </c>
      <c r="C45" s="12" t="s">
        <v>23</v>
      </c>
      <c r="D45" s="13"/>
    </row>
    <row r="46" spans="1:5">
      <c r="A46" s="9" t="s">
        <v>157</v>
      </c>
      <c r="B46" s="4" t="s">
        <v>158</v>
      </c>
      <c r="C46" s="4" t="s">
        <v>22</v>
      </c>
      <c r="D46" s="10"/>
    </row>
    <row r="47" spans="1:5" s="15" customFormat="1">
      <c r="A47" s="11" t="s">
        <v>157</v>
      </c>
      <c r="B47" s="12" t="s">
        <v>158</v>
      </c>
      <c r="C47" s="12" t="s">
        <v>23</v>
      </c>
      <c r="D47" s="13"/>
    </row>
    <row r="48" spans="1:5">
      <c r="A48" s="9" t="s">
        <v>161</v>
      </c>
      <c r="B48" s="4" t="s">
        <v>162</v>
      </c>
      <c r="C48" s="4" t="s">
        <v>22</v>
      </c>
      <c r="D48" s="10"/>
    </row>
    <row r="49" spans="1:4">
      <c r="A49" s="9" t="s">
        <v>163</v>
      </c>
      <c r="B49" s="4" t="s">
        <v>164</v>
      </c>
      <c r="C49" s="4" t="s">
        <v>22</v>
      </c>
      <c r="D49" s="10"/>
    </row>
    <row r="50" spans="1:4">
      <c r="A50" s="9"/>
      <c r="B50" s="4" t="s">
        <v>269</v>
      </c>
      <c r="C50" s="4" t="s">
        <v>23</v>
      </c>
      <c r="D50" s="10"/>
    </row>
    <row r="51" spans="1:4" s="15" customFormat="1">
      <c r="A51" s="9" t="s">
        <v>166</v>
      </c>
      <c r="B51" s="4" t="s">
        <v>167</v>
      </c>
      <c r="C51" s="4" t="s">
        <v>22</v>
      </c>
      <c r="D51" s="10"/>
    </row>
    <row r="52" spans="1:4">
      <c r="A52" s="11" t="s">
        <v>166</v>
      </c>
      <c r="B52" s="12" t="s">
        <v>167</v>
      </c>
      <c r="C52" s="12" t="s">
        <v>23</v>
      </c>
      <c r="D52" s="13"/>
    </row>
    <row r="53" spans="1:4">
      <c r="A53" s="9" t="s">
        <v>170</v>
      </c>
      <c r="B53" s="4" t="s">
        <v>171</v>
      </c>
      <c r="C53" s="4" t="s">
        <v>22</v>
      </c>
      <c r="D53" s="10"/>
    </row>
    <row r="54" spans="1:4" s="15" customFormat="1">
      <c r="A54" s="9" t="s">
        <v>174</v>
      </c>
      <c r="B54" s="4" t="s">
        <v>175</v>
      </c>
      <c r="C54" s="4" t="s">
        <v>22</v>
      </c>
      <c r="D54" s="10"/>
    </row>
    <row r="55" spans="1:4">
      <c r="A55" s="11" t="s">
        <v>174</v>
      </c>
      <c r="B55" s="12" t="s">
        <v>175</v>
      </c>
      <c r="C55" s="12" t="s">
        <v>23</v>
      </c>
      <c r="D55" s="13"/>
    </row>
    <row r="56" spans="1:4">
      <c r="A56" s="9" t="s">
        <v>178</v>
      </c>
      <c r="B56" s="4" t="s">
        <v>179</v>
      </c>
      <c r="C56" s="4" t="s">
        <v>22</v>
      </c>
      <c r="D56" s="10"/>
    </row>
    <row r="57" spans="1:4" s="15" customFormat="1">
      <c r="A57" s="9" t="s">
        <v>182</v>
      </c>
      <c r="B57" s="4" t="s">
        <v>183</v>
      </c>
      <c r="C57" s="4" t="s">
        <v>22</v>
      </c>
      <c r="D57" s="10"/>
    </row>
    <row r="58" spans="1:4">
      <c r="A58" s="11" t="s">
        <v>182</v>
      </c>
      <c r="B58" s="12" t="s">
        <v>183</v>
      </c>
      <c r="C58" s="12" t="s">
        <v>23</v>
      </c>
      <c r="D58" s="13"/>
    </row>
    <row r="59" spans="1:4">
      <c r="A59" s="9" t="s">
        <v>188</v>
      </c>
      <c r="B59" s="4" t="s">
        <v>189</v>
      </c>
      <c r="C59" s="4" t="s">
        <v>22</v>
      </c>
      <c r="D59" s="10"/>
    </row>
    <row r="60" spans="1:4">
      <c r="A60" s="9" t="s">
        <v>190</v>
      </c>
      <c r="B60" s="4" t="s">
        <v>191</v>
      </c>
      <c r="C60" s="4" t="s">
        <v>22</v>
      </c>
      <c r="D60" s="10"/>
    </row>
    <row r="61" spans="1:4">
      <c r="A61" s="9"/>
      <c r="B61" s="4" t="s">
        <v>270</v>
      </c>
      <c r="C61" s="4" t="s">
        <v>23</v>
      </c>
      <c r="D61" s="10"/>
    </row>
    <row r="62" spans="1:4" s="15" customFormat="1">
      <c r="A62" s="9" t="s">
        <v>194</v>
      </c>
      <c r="B62" s="4" t="s">
        <v>195</v>
      </c>
      <c r="C62" s="4" t="s">
        <v>22</v>
      </c>
      <c r="D62" s="10"/>
    </row>
    <row r="63" spans="1:4">
      <c r="A63" s="9" t="s">
        <v>198</v>
      </c>
      <c r="B63" s="4" t="s">
        <v>199</v>
      </c>
      <c r="C63" s="4" t="s">
        <v>22</v>
      </c>
      <c r="D63" s="10"/>
    </row>
    <row r="64" spans="1:4">
      <c r="A64" s="11" t="s">
        <v>198</v>
      </c>
      <c r="B64" s="12" t="s">
        <v>199</v>
      </c>
      <c r="C64" s="12" t="s">
        <v>23</v>
      </c>
      <c r="D64" s="13"/>
    </row>
    <row r="65" spans="1:4">
      <c r="A65" s="9" t="s">
        <v>201</v>
      </c>
      <c r="B65" s="4" t="s">
        <v>202</v>
      </c>
      <c r="C65" s="4" t="s">
        <v>22</v>
      </c>
      <c r="D65" s="10"/>
    </row>
    <row r="66" spans="1:4">
      <c r="A66" s="9" t="s">
        <v>205</v>
      </c>
      <c r="B66" s="4" t="s">
        <v>206</v>
      </c>
      <c r="C66" s="4" t="s">
        <v>22</v>
      </c>
      <c r="D66" s="10"/>
    </row>
    <row r="67" spans="1:4" s="15" customFormat="1">
      <c r="A67" s="9" t="s">
        <v>209</v>
      </c>
      <c r="B67" s="4" t="s">
        <v>210</v>
      </c>
      <c r="C67" s="4" t="s">
        <v>22</v>
      </c>
      <c r="D67" s="10"/>
    </row>
    <row r="68" spans="1:4" s="15" customFormat="1">
      <c r="A68" s="9"/>
      <c r="B68" s="4" t="s">
        <v>271</v>
      </c>
      <c r="C68" s="4" t="s">
        <v>23</v>
      </c>
      <c r="D68" s="10"/>
    </row>
    <row r="69" spans="1:4" s="15" customFormat="1">
      <c r="A69" s="6" t="s">
        <v>215</v>
      </c>
      <c r="B69" s="7"/>
      <c r="C69" s="7"/>
      <c r="D69" s="8" t="s">
        <v>132</v>
      </c>
    </row>
    <row r="70" spans="1:4" s="15" customFormat="1">
      <c r="A70" s="11" t="s">
        <v>218</v>
      </c>
      <c r="B70" s="12" t="s">
        <v>219</v>
      </c>
      <c r="C70" s="12" t="s">
        <v>23</v>
      </c>
      <c r="D70" s="13"/>
    </row>
    <row r="71" spans="1:4" s="15" customFormat="1">
      <c r="A71" s="11" t="s">
        <v>222</v>
      </c>
      <c r="B71" s="12" t="s">
        <v>223</v>
      </c>
      <c r="C71" s="12" t="s">
        <v>23</v>
      </c>
      <c r="D71" s="13"/>
    </row>
    <row r="72" spans="1:4" s="15" customFormat="1">
      <c r="A72" s="11" t="s">
        <v>226</v>
      </c>
      <c r="B72" s="12" t="s">
        <v>227</v>
      </c>
      <c r="C72" s="12" t="s">
        <v>23</v>
      </c>
      <c r="D72" s="13"/>
    </row>
    <row r="73" spans="1:4" s="15" customFormat="1">
      <c r="A73" s="11" t="s">
        <v>230</v>
      </c>
      <c r="B73" s="12" t="s">
        <v>231</v>
      </c>
      <c r="C73" s="12" t="s">
        <v>23</v>
      </c>
      <c r="D73" s="13"/>
    </row>
    <row r="74" spans="1:4">
      <c r="A74" s="11" t="s">
        <v>232</v>
      </c>
      <c r="B74" s="12" t="s">
        <v>233</v>
      </c>
      <c r="C74" s="12" t="s">
        <v>23</v>
      </c>
      <c r="D74" s="13"/>
    </row>
    <row r="75" spans="1:4">
      <c r="A75" s="11" t="s">
        <v>234</v>
      </c>
      <c r="B75" s="12" t="s">
        <v>235</v>
      </c>
      <c r="C75" s="12" t="s">
        <v>23</v>
      </c>
      <c r="D75" s="13"/>
    </row>
  </sheetData>
  <phoneticPr fontId="19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ITEM LIST AND PRICES</vt:lpstr>
      <vt:lpstr>OS PIGMENT COLORS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Vargane Czipa</dc:creator>
  <cp:lastModifiedBy>Alexandra Vargane Czipa</cp:lastModifiedBy>
  <cp:lastPrinted>2016-09-16T12:02:37Z</cp:lastPrinted>
  <dcterms:created xsi:type="dcterms:W3CDTF">2015-03-30T14:16:24Z</dcterms:created>
  <dcterms:modified xsi:type="dcterms:W3CDTF">2016-10-03T21:18:12Z</dcterms:modified>
</cp:coreProperties>
</file>